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602"/>
  </bookViews>
  <sheets>
    <sheet name="10 CH-2024" sheetId="105" r:id="rId1"/>
  </sheets>
  <definedNames>
    <definedName name="\m">#REF!</definedName>
    <definedName name="\n">#REF!</definedName>
    <definedName name="\p">#REF!</definedName>
    <definedName name="\t">#N/A</definedName>
    <definedName name="\v">#REF!</definedName>
    <definedName name="_1">#N/A</definedName>
    <definedName name="_1000A01">#N/A</definedName>
    <definedName name="_2">#N/A</definedName>
    <definedName name="_bat1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Fill" hidden="1">#REF!</definedName>
    <definedName name="_gis150">#REF!</definedName>
    <definedName name="_Key1" hidden="1">#REF!</definedName>
    <definedName name="_Key2" hidden="1">#REF!</definedName>
    <definedName name="_lap1">#REF!</definedName>
    <definedName name="_lap2">#REF!</definedName>
    <definedName name="_NET2">#REF!</definedName>
    <definedName name="_off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RF3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_TS1">#REF!</definedName>
    <definedName name="_TS2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c">#REF!</definedName>
    <definedName name="acdc">#REF!</definedName>
    <definedName name="Adn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vl">#REF!</definedName>
    <definedName name="B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1_">#REF!</definedName>
    <definedName name="b2_">#REF!</definedName>
    <definedName name="b3_">#REF!</definedName>
    <definedName name="b4_">#REF!</definedName>
    <definedName name="ba">#REF!</definedName>
    <definedName name="bangchu">#REF!</definedName>
    <definedName name="BB">#REF!</definedName>
    <definedName name="benuoc">#REF!</definedName>
    <definedName name="bengam">#REF!</definedName>
    <definedName name="Bezugsfeld">#REF!</definedName>
    <definedName name="BIEU">#N/A</definedName>
    <definedName name="biii">#N/A</definedName>
    <definedName name="BOQ">#REF!</definedName>
    <definedName name="BQLTB">#REF!</definedName>
    <definedName name="BQLXL">#REF!</definedName>
    <definedName name="bs">#REF!</definedName>
    <definedName name="BTM">#REF!</definedName>
    <definedName name="BudgetTab">#REF!</definedName>
    <definedName name="BVCISUMMARY">#REF!</definedName>
    <definedName name="c_">#REF!</definedName>
    <definedName name="C_LENGTH">#REF!</definedName>
    <definedName name="C_WIDTH">#REF!</definedName>
    <definedName name="ca">#REF!</definedName>
    <definedName name="CA_PTVT">#REF!</definedName>
    <definedName name="CanBQL">#REF!</definedName>
    <definedName name="CanLePhi">#REF!</definedName>
    <definedName name="CanMT">#REF!</definedName>
    <definedName name="cao">#REF!</definedName>
    <definedName name="cap">#REF!</definedName>
    <definedName name="cap0.7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B">#REF!</definedName>
    <definedName name="cc">#REF!</definedName>
    <definedName name="CI_PTVT">#REF!</definedName>
    <definedName name="CL">#REF!</definedName>
    <definedName name="coc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DUCT">#REF!</definedName>
    <definedName name="CON_EQP_COS">#REF!</definedName>
    <definedName name="CON_EQP_COST">#REF!</definedName>
    <definedName name="conroom">#REF!</definedName>
    <definedName name="CONST_EQ">#REF!</definedName>
    <definedName name="CON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M">#REF!</definedName>
    <definedName name="CotSau">#REF!</definedName>
    <definedName name="cottron">#REF!</definedName>
    <definedName name="cotvuong">#REF!</definedName>
    <definedName name="COÙ">#REF!</definedName>
    <definedName name="COVER">#REF!</definedName>
    <definedName name="CPTK">#REF!</definedName>
    <definedName name="cr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dn9697">#REF!</definedName>
    <definedName name="CURRENCY">#REF!</definedName>
    <definedName name="ch">#REF!</definedName>
    <definedName name="d">#REF!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nducsan">#REF!</definedName>
    <definedName name="DATA">#REF!</definedName>
    <definedName name="data2">#REF!</definedName>
    <definedName name="_xlnm.Database">#REF!</definedName>
    <definedName name="DESC">#REF!</definedName>
    <definedName name="DESCRIPTION">#REF!</definedName>
    <definedName name="DEW">#REF!</definedName>
    <definedName name="DGVtu">#REF!</definedName>
    <definedName name="DienNuoc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ku">#REF!</definedName>
    <definedName name="DONGIA">#REF!</definedName>
    <definedName name="drn">#REF!</definedName>
    <definedName name="ds">#REF!</definedName>
    <definedName name="DSUMDATA">#REF!</definedName>
    <definedName name="dt">#REF!</definedName>
    <definedName name="DT_VKHNN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QP">#REF!</definedName>
    <definedName name="f">#REF!</definedName>
    <definedName name="FACTOR">#REF!</definedName>
    <definedName name="fs">#REF!</definedName>
    <definedName name="g">#REF!</definedName>
    <definedName name="Ga">#REF!</definedName>
    <definedName name="Gb">#REF!</definedName>
    <definedName name="gc">#REF!</definedName>
    <definedName name="gs">#REF!</definedName>
    <definedName name="GSTC">#REF!</definedName>
    <definedName name="GT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xl">#REF!</definedName>
    <definedName name="GiaVtu">#REF!</definedName>
    <definedName name="gis">#REF!</definedName>
    <definedName name="gis150room">#REF!</definedName>
    <definedName name="h">#REF!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all1">#REF!</definedName>
    <definedName name="hall2">#REF!</definedName>
    <definedName name="HbHcOnOff">#REF!</definedName>
    <definedName name="HBTFF">#REF!</definedName>
    <definedName name="hc">#REF!</definedName>
    <definedName name="heso">#REF!</definedName>
    <definedName name="HFFTSF">#REF!</definedName>
    <definedName name="HFFTRB">#REF!</definedName>
    <definedName name="HG">#REF!</definedName>
    <definedName name="HGLTB">#REF!</definedName>
    <definedName name="HOME_MANP">#REF!</definedName>
    <definedName name="HOMEOFFICE_COST">#REF!</definedName>
    <definedName name="HSFTRB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B">#REF!</definedName>
    <definedName name="hvac">#REF!</definedName>
    <definedName name="hvacctr">#REF!</definedName>
    <definedName name="hvacgis">#REF!</definedName>
    <definedName name="hvacgis4">#REF!</definedName>
    <definedName name="IDLAB_COST">#REF!</definedName>
    <definedName name="IND_LAB">#REF!</definedName>
    <definedName name="INDMANP">#REF!</definedName>
    <definedName name="Ip">#REF!</definedName>
    <definedName name="IST">#REF!</definedName>
    <definedName name="ITEM">#REF!</definedName>
    <definedName name="j">#REF!</definedName>
    <definedName name="K">#REF!</definedName>
    <definedName name="KA">#REF!</definedName>
    <definedName name="KAE">#REF!</definedName>
    <definedName name="KAS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mong">#REF!</definedName>
    <definedName name="KgNXOLdk">#REF!</definedName>
    <definedName name="Kgsan">#REF!</definedName>
    <definedName name="KP">#REF!</definedName>
    <definedName name="kt">#REF!</definedName>
    <definedName name="KVC">#REF!</definedName>
    <definedName name="L">#REF!</definedName>
    <definedName name="lanhto">#REF!</definedName>
    <definedName name="LBR">#REF!</definedName>
    <definedName name="LC">#REF!</definedName>
    <definedName name="LG">#REF!</definedName>
    <definedName name="LM">#REF!</definedName>
    <definedName name="LoÁi_BQL">#REF!</definedName>
    <definedName name="LoÁi_CT">#REF!</definedName>
    <definedName name="LPTDDT">#REF!</definedName>
    <definedName name="LPTDTK">#REF!</definedName>
    <definedName name="lVC">#REF!</definedName>
    <definedName name="m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J_CON_EQP">#REF!</definedName>
    <definedName name="MAT">#REF!</definedName>
    <definedName name="METAL">#REF!</definedName>
    <definedName name="MG_A">#REF!</definedName>
    <definedName name="MINH">#REF!</definedName>
    <definedName name="minh_1">#REF!</definedName>
    <definedName name="minh_mtk">#REF!</definedName>
    <definedName name="mong">#REF!</definedName>
    <definedName name="mongbang">#REF!</definedName>
    <definedName name="mongdon">#REF!</definedName>
    <definedName name="msvt_bg">#REF!</definedName>
    <definedName name="MSVT_TAM">#REF!</definedName>
    <definedName name="mtk">#REF!</definedName>
    <definedName name="MTXL">#REF!</definedName>
    <definedName name="mv">#REF!</definedName>
    <definedName name="n">#REF!</definedName>
    <definedName name="Na">#REF!</definedName>
    <definedName name="NB">#REF!</definedName>
    <definedName name="NCcap0.7">#REF!</definedName>
    <definedName name="NCcap1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p">#REF!</definedName>
    <definedName name="ÑTHH">#REF!</definedName>
    <definedName name="Nhâm_Ctr">#REF!</definedName>
    <definedName name="O_N">#REF!</definedName>
    <definedName name="oa">#REF!</definedName>
    <definedName name="ob">#REF!</definedName>
    <definedName name="ON">#REF!</definedName>
    <definedName name="panen">#REF!</definedName>
    <definedName name="pantoi">#REF!</definedName>
    <definedName name="pb">#REF!</definedName>
    <definedName name="PIL">#REF!</definedName>
    <definedName name="PILE">#REF!</definedName>
    <definedName name="plctel">#REF!</definedName>
    <definedName name="PMUX">#REF!</definedName>
    <definedName name="PR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 localSheetId="0">'10 CH-2024'!$4:$6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E">#REF!</definedName>
    <definedName name="q">#REF!</definedName>
    <definedName name="qc">#REF!</definedName>
    <definedName name="QTY">#REF!</definedName>
    <definedName name="RAFT">#REF!</definedName>
    <definedName name="RBL">#REF!</definedName>
    <definedName name="RC_frame">#REF!</definedName>
    <definedName name="RECOUT">#N/A</definedName>
    <definedName name="relay">#REF!</definedName>
    <definedName name="REP">#REF!</definedName>
    <definedName name="RF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r">#REF!</definedName>
    <definedName name="san">#REF!</definedName>
    <definedName name="sc">#REF!</definedName>
    <definedName name="SCCR">#REF!</definedName>
    <definedName name="SCDT">#REF!</definedName>
    <definedName name="SCH">#REF!</definedName>
    <definedName name="SFL">#REF!</definedName>
    <definedName name="SH">#REF!</definedName>
    <definedName name="SHALL">#REF!</definedName>
    <definedName name="SIZE">#REF!</definedName>
    <definedName name="SLF">#REF!</definedName>
    <definedName name="slg">#REF!</definedName>
    <definedName name="SLVtu">#REF!</definedName>
    <definedName name="SM">#REF!</definedName>
    <definedName name="SORT">#REF!</definedName>
    <definedName name="SortName">#REF!</definedName>
    <definedName name="SPEC">#REF!</definedName>
    <definedName name="SPECSUMMARY">#REF!</definedName>
    <definedName name="s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ck.">#REF!</definedName>
    <definedName name="STEEL">#REF!</definedName>
    <definedName name="stor">#REF!</definedName>
    <definedName name="SumKL">#REF!</definedName>
    <definedName name="SUMMARY">#REF!</definedName>
    <definedName name="SV">#REF!</definedName>
    <definedName name="SW">#REF!</definedName>
    <definedName name="t">#REF!</definedName>
    <definedName name="TaxTV">10%</definedName>
    <definedName name="TaxXL">5%</definedName>
    <definedName name="TB">#REF!</definedName>
    <definedName name="TdinhQT">#REF!</definedName>
    <definedName name="TenBang">#REF!</definedName>
    <definedName name="tenck">#REF!</definedName>
    <definedName name="TenCtr">#REF!</definedName>
    <definedName name="TenHMuc">#REF!</definedName>
    <definedName name="TenVtu">#REF!</definedName>
    <definedName name="text">#REF!</definedName>
    <definedName name="TG">#REF!</definedName>
    <definedName name="TITAN">#REF!</definedName>
    <definedName name="tl">#REF!</definedName>
    <definedName name="to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OT_PR_1">#REF!</definedName>
    <definedName name="TOT_PR_2">#REF!</definedName>
    <definedName name="TOT_PR_3">#REF!</definedName>
    <definedName name="TOT_PR_4">#REF!</definedName>
    <definedName name="TPLRP">#REF!</definedName>
    <definedName name="ttbt">#REF!</definedName>
    <definedName name="TH_VKHNN">#REF!</definedName>
    <definedName name="thang">#REF!</definedName>
    <definedName name="thanhtien">#REF!</definedName>
    <definedName name="ÞBM">#REF!</definedName>
    <definedName name="Þcot">#REF!</definedName>
    <definedName name="ÞCTd4">#REF!</definedName>
    <definedName name="ÞCTt4">#REF!</definedName>
    <definedName name="Þdamd4">#REF!</definedName>
    <definedName name="Þdamt4">#REF!</definedName>
    <definedName name="THEP">#REF!</definedName>
    <definedName name="thepban">#REF!</definedName>
    <definedName name="thetichck">#REF!</definedName>
    <definedName name="THI">#REF!</definedName>
    <definedName name="Þmong">#REF!</definedName>
    <definedName name="ÞNXoldk">#REF!</definedName>
    <definedName name="Þsan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">#REF!</definedName>
    <definedName name="TRADE2">#REF!</definedName>
    <definedName name="tram">#REF!</definedName>
    <definedName name="u">#REF!</definedName>
    <definedName name="UNIT">#REF!</definedName>
    <definedName name="UP">#REF!</definedName>
    <definedName name="v">#REF!</definedName>
    <definedName name="VARIINST">#REF!</definedName>
    <definedName name="VARIPURC">#REF!</definedName>
    <definedName name="VAT">#REF!</definedName>
    <definedName name="VatLieuKhac">#REF!</definedName>
    <definedName name="vccot">#REF!</definedName>
    <definedName name="vctb">#REF!</definedName>
    <definedName name="VL">#REF!</definedName>
    <definedName name="Vlcap0.7">#REF!</definedName>
    <definedName name="VLcap1">#REF!</definedName>
    <definedName name="W">#REF!</definedName>
    <definedName name="wc">#REF!</definedName>
    <definedName name="WD">#REF!</definedName>
    <definedName name="WPF">#REF!</definedName>
    <definedName name="ws">#REF!</definedName>
    <definedName name="X">#REF!</definedName>
    <definedName name="x1_">#REF!</definedName>
    <definedName name="x2_">#REF!</definedName>
    <definedName name="xxx">#REF!</definedName>
    <definedName name="xxx1">#REF!</definedName>
    <definedName name="xxx2">#REF!</definedName>
    <definedName name="z">#REF!</definedName>
    <definedName name="Zxl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E92" i="105" l="1"/>
  <c r="C116" i="105"/>
  <c r="D116" i="105"/>
  <c r="E116" i="105"/>
  <c r="C184" i="105"/>
  <c r="E184" i="105"/>
  <c r="C202" i="105"/>
  <c r="E202" i="105"/>
  <c r="E100" i="105"/>
  <c r="D63" i="105" l="1"/>
  <c r="C63" i="105"/>
  <c r="E63" i="105"/>
  <c r="E60" i="105"/>
  <c r="E42" i="105"/>
  <c r="E26" i="105"/>
  <c r="E15" i="105"/>
  <c r="E9" i="105"/>
  <c r="C60" i="105"/>
  <c r="D60" i="105"/>
  <c r="E87" i="105" l="1"/>
  <c r="E76" i="105"/>
  <c r="E73" i="105"/>
  <c r="E59" i="105" l="1"/>
  <c r="C153" i="105"/>
  <c r="C207" i="105" l="1"/>
  <c r="C100" i="105" l="1"/>
  <c r="D139" i="105"/>
  <c r="D184" i="105"/>
  <c r="D202" i="105"/>
  <c r="E153" i="105"/>
  <c r="D159" i="105"/>
  <c r="D158" i="105"/>
  <c r="C42" i="105"/>
  <c r="D100" i="105"/>
  <c r="D9" i="105"/>
  <c r="E13" i="105"/>
  <c r="C13" i="105"/>
  <c r="D15" i="105"/>
  <c r="C12" i="105"/>
  <c r="C11" i="105"/>
  <c r="E10" i="105"/>
  <c r="D181" i="105"/>
  <c r="C181" i="105"/>
  <c r="C139" i="105"/>
  <c r="C137" i="105"/>
  <c r="C133" i="105"/>
  <c r="D128" i="105"/>
  <c r="D127" i="105"/>
  <c r="D126" i="105"/>
  <c r="D125" i="105"/>
  <c r="D124" i="105"/>
  <c r="C120" i="105"/>
  <c r="E118" i="105"/>
  <c r="E117" i="105" s="1"/>
  <c r="C98" i="105"/>
  <c r="E98" i="105" s="1"/>
  <c r="C93" i="105"/>
  <c r="D92" i="105"/>
  <c r="D54" i="105"/>
  <c r="D42" i="105" s="1"/>
  <c r="E41" i="105"/>
  <c r="C41" i="105"/>
  <c r="E40" i="105"/>
  <c r="C40" i="105"/>
  <c r="C39" i="105"/>
  <c r="C38" i="105"/>
  <c r="C37" i="105"/>
  <c r="C36" i="105"/>
  <c r="C35" i="105"/>
  <c r="C34" i="105"/>
  <c r="C33" i="105"/>
  <c r="C32" i="105"/>
  <c r="C28" i="105"/>
  <c r="D26" i="105"/>
  <c r="C21" i="105"/>
  <c r="C20" i="105"/>
  <c r="C19" i="105"/>
  <c r="D153" i="105" l="1"/>
  <c r="D180" i="105"/>
  <c r="D89" i="105"/>
  <c r="C117" i="105"/>
  <c r="C15" i="105"/>
  <c r="D117" i="105"/>
  <c r="C180" i="105"/>
  <c r="E180" i="105"/>
  <c r="C26" i="105"/>
  <c r="C59" i="105"/>
  <c r="D59" i="105"/>
  <c r="C9" i="105"/>
  <c r="E8" i="105"/>
  <c r="D8" i="105"/>
  <c r="D7" i="105" s="1"/>
  <c r="C92" i="105"/>
  <c r="C89" i="105" s="1"/>
  <c r="E93" i="105"/>
  <c r="E25" i="105" l="1"/>
  <c r="E24" i="105" s="1"/>
  <c r="E7" i="105"/>
  <c r="C25" i="105"/>
  <c r="C24" i="105" s="1"/>
  <c r="C23" i="105" s="1"/>
  <c r="E89" i="105"/>
  <c r="D25" i="105"/>
  <c r="D24" i="105" s="1"/>
  <c r="D23" i="105" s="1"/>
  <c r="C8" i="105"/>
  <c r="C7" i="105" s="1"/>
  <c r="E23" i="105" l="1"/>
  <c r="L9" i="105" s="1"/>
</calcChain>
</file>

<file path=xl/comments1.xml><?xml version="1.0" encoding="utf-8"?>
<comments xmlns="http://schemas.openxmlformats.org/spreadsheetml/2006/main">
  <authors>
    <author>Maxsys</author>
    <author>DELL</author>
  </authors>
  <commentList>
    <comment ref="F27" authorId="0">
      <text>
        <r>
          <rPr>
            <b/>
            <sz val="9"/>
            <color indexed="81"/>
            <rFont val="Tahoma"/>
            <family val="2"/>
          </rPr>
          <t>LUA (0,50 ha), HNK (0,70ha)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ODT (0,3 ha), HNK (1,26ha)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0" authorId="1">
      <text>
        <r>
          <rPr>
            <b/>
            <sz val="9"/>
            <color indexed="81"/>
            <rFont val="Tahoma"/>
            <family val="2"/>
          </rPr>
          <t>CLN 3,50ha, HNK 5,14ha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LUA (0,32 ha), HNK (0,05ha), CLN (0,05ha)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(1,0 ha), HNK (0,1ha), CLN (0,1ha)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LUA (0,27ha), CLN (0,06 ha)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HNK (0,13ha); CLN (0,13ha); LUA (0,22)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LUA(1,37); HNK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>LUA(3,16) HNK, CLN,  ODT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HNK(0,2)
LUA(0,15)
CLN(0,02)</t>
        </r>
      </text>
    </comment>
    <comment ref="F46" authorId="0">
      <text>
        <r>
          <rPr>
            <b/>
            <sz val="9"/>
            <color indexed="81"/>
            <rFont val="Tahoma"/>
            <family val="2"/>
          </rPr>
          <t>LUA(0,03)
CLN(0,92)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7" authorId="0">
      <text>
        <r>
          <rPr>
            <b/>
            <sz val="9"/>
            <color indexed="81"/>
            <rFont val="Tahoma"/>
            <family val="2"/>
          </rPr>
          <t>HNK(0,14)
LUA(0,04)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0">
      <text>
        <r>
          <rPr>
            <b/>
            <sz val="9"/>
            <color indexed="81"/>
            <rFont val="Tahoma"/>
            <family val="2"/>
          </rPr>
          <t xml:space="preserve">LUC(0,9); HNK(0,4)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0">
      <text>
        <r>
          <rPr>
            <b/>
            <sz val="9"/>
            <color indexed="81"/>
            <rFont val="Tahoma"/>
            <family val="2"/>
          </rPr>
          <t>HNK(0,2)
 LUC(0,8)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1" authorId="0">
      <text>
        <r>
          <rPr>
            <b/>
            <sz val="9"/>
            <color indexed="81"/>
            <rFont val="Tahoma"/>
            <family val="2"/>
          </rPr>
          <t xml:space="preserve"> LUC(0,4); HNK(1,4)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b/>
            <sz val="9"/>
            <color indexed="81"/>
            <rFont val="Tahoma"/>
            <family val="2"/>
          </rPr>
          <t xml:space="preserve"> LUC(0,4); HNK(1,6)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 xml:space="preserve"> LUC(0,2)
HNK(0,67)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 xml:space="preserve"> LUC(4,43);
HNK(1)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7" authorId="0">
      <text>
        <r>
          <rPr>
            <b/>
            <sz val="9"/>
            <color indexed="81"/>
            <rFont val="Tahoma"/>
            <family val="2"/>
          </rPr>
          <t>CLN, LUA(6,7), HNK, PNN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0,043, hnk 0,02, cln 0,05</t>
        </r>
      </text>
    </comment>
    <comment ref="F68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cln 0,4, lua 0,1</t>
        </r>
      </text>
    </comment>
    <comment ref="F71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0,5; hnk 0,17
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0,1; hnk 0,2</t>
        </r>
      </text>
    </comment>
    <comment ref="F76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0,1458; hnk 0,1631, cln 0,2755, nts 0,0457</t>
        </r>
      </text>
    </comment>
    <comment ref="F77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0,3;hnk 0,15</t>
        </r>
      </text>
    </comment>
    <comment ref="F78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0,15; hnk 0,11</t>
        </r>
      </text>
    </comment>
    <comment ref="F79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0,06; hnk 0,05</t>
        </r>
      </text>
    </comment>
    <comment ref="F83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0,2 hnk 0,2, cln 0,6</t>
        </r>
      </text>
    </comment>
    <comment ref="F84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0,17; hnk 0,06</t>
        </r>
      </text>
    </comment>
    <comment ref="F85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0,18;hnk 0,06</t>
        </r>
      </text>
    </comment>
    <comment ref="F86" authorId="0">
      <text>
        <r>
          <rPr>
            <b/>
            <sz val="9"/>
            <color indexed="81"/>
            <rFont val="Tahoma"/>
            <family val="2"/>
          </rPr>
          <t>Maxsys:</t>
        </r>
        <r>
          <rPr>
            <sz val="9"/>
            <color indexed="81"/>
            <rFont val="Tahoma"/>
            <family val="2"/>
          </rPr>
          <t xml:space="preserve">
lua 0,1; hnk 0,2; cln 0,4</t>
        </r>
      </text>
    </comment>
    <comment ref="F93" authorId="0">
      <text>
        <r>
          <rPr>
            <b/>
            <sz val="9"/>
            <color indexed="81"/>
            <rFont val="Tahoma"/>
            <family val="2"/>
          </rPr>
          <t xml:space="preserve"> HNK(0,5); CLN(0,1)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8" authorId="0">
      <text>
        <r>
          <rPr>
            <b/>
            <sz val="9"/>
            <color indexed="81"/>
            <rFont val="Tahoma"/>
            <family val="2"/>
          </rPr>
          <t>CLN(2), LUA(1,5)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<sst xmlns="http://schemas.openxmlformats.org/spreadsheetml/2006/main" count="801" uniqueCount="393">
  <si>
    <t>DTL</t>
  </si>
  <si>
    <t>DVH</t>
  </si>
  <si>
    <t>DYT</t>
  </si>
  <si>
    <t>DGD</t>
  </si>
  <si>
    <t>DTT</t>
  </si>
  <si>
    <t>DCH</t>
  </si>
  <si>
    <t>DRA</t>
  </si>
  <si>
    <t>TON</t>
  </si>
  <si>
    <t>MNC</t>
  </si>
  <si>
    <t>(1)</t>
  </si>
  <si>
    <t>(2)</t>
  </si>
  <si>
    <t>(4)</t>
  </si>
  <si>
    <t>(5)</t>
  </si>
  <si>
    <t>(6)</t>
  </si>
  <si>
    <t>(7)</t>
  </si>
  <si>
    <t>(8)</t>
  </si>
  <si>
    <t>(9)</t>
  </si>
  <si>
    <t>LUA</t>
  </si>
  <si>
    <t>LUC</t>
  </si>
  <si>
    <t>HNK</t>
  </si>
  <si>
    <t>CLN</t>
  </si>
  <si>
    <t>NTS</t>
  </si>
  <si>
    <t>NKH</t>
  </si>
  <si>
    <t>ODT</t>
  </si>
  <si>
    <t>TSC</t>
  </si>
  <si>
    <t>CAN</t>
  </si>
  <si>
    <t>Hạng mục</t>
  </si>
  <si>
    <t>DTS</t>
  </si>
  <si>
    <t>DSH</t>
  </si>
  <si>
    <t>Số TT</t>
  </si>
  <si>
    <t>Diện tích quy hoạch (ha)</t>
  </si>
  <si>
    <t>Tăng thêm</t>
  </si>
  <si>
    <t>Diện tích (ha)</t>
  </si>
  <si>
    <t xml:space="preserve">Sử dụng vào loại đất </t>
  </si>
  <si>
    <t>Khu vực cần chuyển mục đích sử dụng đất để thực hiện việc nhận chuyển  nhượng,  thuê  quyền  sử dụng  đất,  nhận  góp  vốn  bằng quyền sử dụng đất</t>
  </si>
  <si>
    <t>Công trình, dự án do Hội đồng nhân dân cấp tỉnh chấp thuận mà phải thu hồi đất</t>
  </si>
  <si>
    <t>Công trình, dự án được phân bổ từ quy hoạch sử dụng đất cấp tỉnh</t>
  </si>
  <si>
    <t>Công trình, dự án mục đích quốc phòng, an ninh</t>
  </si>
  <si>
    <t>A</t>
  </si>
  <si>
    <t>B</t>
  </si>
  <si>
    <t>II</t>
  </si>
  <si>
    <t>Công trình, dự án cấp huyện</t>
  </si>
  <si>
    <t>III</t>
  </si>
  <si>
    <t>I</t>
  </si>
  <si>
    <t>Căn cứ pháp lý, ghi chú</t>
  </si>
  <si>
    <t xml:space="preserve"> Dự án vốn ngân sách</t>
  </si>
  <si>
    <t>c</t>
  </si>
  <si>
    <t>b</t>
  </si>
  <si>
    <t>a</t>
  </si>
  <si>
    <t>2 .1</t>
  </si>
  <si>
    <t>2 .2</t>
  </si>
  <si>
    <t>Thị trấn Cát Tiên</t>
  </si>
  <si>
    <t>Xã Tiên Hoàng</t>
  </si>
  <si>
    <t>Xã Phước Cát 2</t>
  </si>
  <si>
    <t>Xã Gia Viễn</t>
  </si>
  <si>
    <t>Xã Nam Ninh</t>
  </si>
  <si>
    <t>Xã Đức Phổ</t>
  </si>
  <si>
    <t>Xã Quảng Ngãi</t>
  </si>
  <si>
    <t>Xã Đồng Nai Thượng</t>
  </si>
  <si>
    <t>Vị trí: 
Số tờ, số thửa</t>
  </si>
  <si>
    <t>Xây dựng đường vành đai ven sông Đồng Nai</t>
  </si>
  <si>
    <t>TT Cát Tiên</t>
  </si>
  <si>
    <t>Xã Quãng Ngãi</t>
  </si>
  <si>
    <t>TT Phước Cát</t>
  </si>
  <si>
    <t>Chuyển mục đích sử dụng đất từ đất nông nghiệp sang đất ở đô thị</t>
  </si>
  <si>
    <t>Vị trí được quy hoạch đất ở đô thị</t>
  </si>
  <si>
    <t xml:space="preserve">Chuyển mục đích sử dụng đất từ đất nông nghiệp sang đất ở nông thôn </t>
  </si>
  <si>
    <t>Vị trí được quy hoạch đất ở nông thôn</t>
  </si>
  <si>
    <t>xã Nam Ninh</t>
  </si>
  <si>
    <t>Cho thuê đất thông qua đấu giá quyền sử dụng đất (SKC)</t>
  </si>
  <si>
    <t>Giao đất thông qua đấu giá quyền sử dụng đất (ODT)</t>
  </si>
  <si>
    <t>UBND Xã Gia Viễn đăng ký</t>
  </si>
  <si>
    <t>UBND TT Phước Cát đăng ký</t>
  </si>
  <si>
    <t>Nhà sinh hoạt cộng đồng thôn Phước Thái</t>
  </si>
  <si>
    <t>Nhà sinh hoạt cộng đồng thôn 3</t>
  </si>
  <si>
    <t>Phân trạm y tế thôn 3</t>
  </si>
  <si>
    <t>Trạm kiểm lâm thôn 3</t>
  </si>
  <si>
    <t>Nhà sinh hoạt cộng đồng thôn 4</t>
  </si>
  <si>
    <t>Phân trạm y tế thôn 4</t>
  </si>
  <si>
    <t>Nhà sinh hoạt cộng đồng thôn Tân Xuân</t>
  </si>
  <si>
    <t>Nhà sinh hoạt cộng đồng thôn Vân Minh</t>
  </si>
  <si>
    <t xml:space="preserve">Đất nhà văn hóa thôn 3 </t>
  </si>
  <si>
    <t>Đất nhà văn hóa thôn 6</t>
  </si>
  <si>
    <t>Đất chợ xã</t>
  </si>
  <si>
    <t>Trường mầm non Phước Cát (điểm Cát Lương)</t>
  </si>
  <si>
    <t>Nhà văn hóa TDP 14</t>
  </si>
  <si>
    <t>Nhà văn hóa xã Nam Ninh</t>
  </si>
  <si>
    <t>Nghị Quyết số 63/NQ-HĐND ngày 31/5/2019 của Hội đồng nhân dân xã Gia Viễn  về việc phê chuẩn phương án sử dụng số kết dư ngân sách năm 2018</t>
  </si>
  <si>
    <t>Ban nghi lễ Cao đài Tây Ninh</t>
  </si>
  <si>
    <t>Văn bản số 01/SNV-BTG ngày 02/01/2020 của Sở Nội vụ về việc rà soát, đề xuất quy hoạch, kế hoạch sử dụng đất tôn giáo</t>
  </si>
  <si>
    <t>Chi hội Phi Sa</t>
  </si>
  <si>
    <t xml:space="preserve">thửa 46; tờ 20 </t>
  </si>
  <si>
    <t>Xã Đồng Nai thượng</t>
  </si>
  <si>
    <t>Mở rộng Giáo sứ xã Đồng Nai Thượng</t>
  </si>
  <si>
    <t>Báo cáo số 27/BC-BCĐ ngày 23/4/2020 của Ban chỉ đạo tôn giáo tín ngưỡng huyện Cát Tiên</t>
  </si>
  <si>
    <t xml:space="preserve"> Giao đất theo hiện trạng</t>
  </si>
  <si>
    <t>Tiên Hoàng</t>
  </si>
  <si>
    <t>Trụ sở công an xã Đức Phổ</t>
  </si>
  <si>
    <t>Trụ sở công an xã Đồng Nai Thượng</t>
  </si>
  <si>
    <t>xã Đồng Nai Thượng</t>
  </si>
  <si>
    <t>Trụ sở công an xã Quãng Ngãi</t>
  </si>
  <si>
    <t xml:space="preserve"> xã Quãng Ngãi</t>
  </si>
  <si>
    <t>Trụ sở công an xã Nam Ninh</t>
  </si>
  <si>
    <t>Trụ sở công an xã Tiên Hoàng</t>
  </si>
  <si>
    <t>Trạm Quan Trắc Tài Nguyên Nước Mặt Cát Tiên</t>
  </si>
  <si>
    <t>Công An tỉnh Lâm Đồng đăng ký</t>
  </si>
  <si>
    <t xml:space="preserve">ONT, CLN </t>
  </si>
  <si>
    <t>Thửa1/159, tờ số 07</t>
  </si>
  <si>
    <t>Thửa 478, Tờ 06</t>
  </si>
  <si>
    <t>Theo Tuyến</t>
  </si>
  <si>
    <t>CLN, HNK</t>
  </si>
  <si>
    <t>Thửa 1068, tờ 05</t>
  </si>
  <si>
    <t>Thửa 60, tờ 06</t>
  </si>
  <si>
    <t>Chuyển mục đích sử dụng đất từ đất nông nghiệp sang đất sản xuất kinh doanh phi nông nghiệp</t>
  </si>
  <si>
    <t>Mở rộng Chùa Gia Viễn</t>
  </si>
  <si>
    <t>Xã Nam Ninh, xã Quảng Ngãi</t>
  </si>
  <si>
    <t>Ban chỉ huy quân sự huyện đăng ký</t>
  </si>
  <si>
    <t>Chốt trực phục vụ công tác tuần tra, kiểm soát, đảm bảo an ninh, trật tự của Công an huyện</t>
  </si>
  <si>
    <t>Thửa 1/186, tờ 03 và thửa 13 tờ 46</t>
  </si>
  <si>
    <t>Công an huyện đăng ký</t>
  </si>
  <si>
    <t>Đường giao thông nối dài từ thôn Nghĩa Thủy đến đường ĐH.92 xã Quảng Ngãi, huyện Cát Tiên</t>
  </si>
  <si>
    <t>Xây dựng một số kênh mương thủy lợi trên địa bàn huyện Cát Tiên</t>
  </si>
  <si>
    <t>Các xã</t>
  </si>
  <si>
    <t>Hồ chứa nước Đạ Sị (lòng hồ)</t>
  </si>
  <si>
    <t>Đường vào Khu 5, Khu 10 thị trấn Cát Tiên đi Mỹ Lâm (ĐH.90)</t>
  </si>
  <si>
    <t>TT Phước Cát, xã Đức Phổ</t>
  </si>
  <si>
    <t xml:space="preserve"> Giao đất cho Phân hiệu trường mầm non Trung Hưng</t>
  </si>
  <si>
    <t>Giao đất hồ chứa nước Đạ Lây</t>
  </si>
  <si>
    <t>UBND huyện Cát Tiên đăng ký</t>
  </si>
  <si>
    <t>Văn bản số 169/ĐTKTTL ngày 20/08/2021 của Trung tâm Quản lý đầu tư và Khai thác thủy lợi về việc đề nghị giao đất hồ chứa nước Đạ Lây</t>
  </si>
  <si>
    <t>Thửa 46, tờ 18</t>
  </si>
  <si>
    <t>Thửa 1/13 Tờ 06</t>
  </si>
  <si>
    <t>Thửa 466 tờ 03</t>
  </si>
  <si>
    <t>Doanh trại khu tập trung huấn luyện của huyện</t>
  </si>
  <si>
    <t>Chốt cảnh sát giao thông thôn 1</t>
  </si>
  <si>
    <t>GDG</t>
  </si>
  <si>
    <t>Giao đất Trường Mầm non Quảng Ngãi (Tư Nghĩa củ)</t>
  </si>
  <si>
    <t>Quyết định số 346/QĐ-UBND ngày 18/02/2021 của UBND tỉnh về việc chấp thuận chủ trương đầu tư trang trại chăn nuôi heo hậu bị của Công ty TNHH Duy Ngọc Cát Tiên</t>
  </si>
  <si>
    <t>Giao đất Trường mầm non xã Phước Cát 2 (lấy đất bưu điện xã)</t>
  </si>
  <si>
    <t>Giao đất xây dựng nhà SHCĐ TDP 13</t>
  </si>
  <si>
    <t>Tờ số 5</t>
  </si>
  <si>
    <t>Địa điểm
 (xã, TT)</t>
  </si>
  <si>
    <t>Nâng cấp đường giao thông nối TDP 9 đi TDP 12 (giai đoạn 2) thị trấn Cát Tiên</t>
  </si>
  <si>
    <t>Nâng cấp, mở rộng đường giao thông nội đồng TDP 5 đi bầu C1 thị trấn Cát Tiên</t>
  </si>
  <si>
    <t>Nâng cấp, mở rộng đường giao thông nội đồng từ giáp đường Nguyễn Văn Trỗi đến bầu Thái Bình Dương</t>
  </si>
  <si>
    <t>Nâng cấp đường giao thông TDP 8 nối TDP 12</t>
  </si>
  <si>
    <t>Nâng cấp đường giao thông nối đường C9 TDP 4</t>
  </si>
  <si>
    <t>Nâng cấp đường giao thông TDP 12 (giai đoạn 2)</t>
  </si>
  <si>
    <t>Kênh tưới suối Cây Sy đi bầu C1</t>
  </si>
  <si>
    <t>Nâng cấp đường giao thông TDP 10 nối TDP 5</t>
  </si>
  <si>
    <t>Các xã, thị trấn</t>
  </si>
  <si>
    <t>UBND huyện đăng ký tại các vị trí phù hợp với quy hoạch</t>
  </si>
  <si>
    <t>Nhà SHCĐ thôn Mỹ Nam</t>
  </si>
  <si>
    <t>Sân thể thao thôn Mỹ Nam</t>
  </si>
  <si>
    <t>Trường tiểu học thôn 3 (phân hiêu, nhà công vụ)</t>
  </si>
  <si>
    <t>Trường tiểu học thôn 4 (phân hiêu, nhà công vụ)</t>
  </si>
  <si>
    <t>V</t>
  </si>
  <si>
    <t>Công trình giao đất</t>
  </si>
  <si>
    <t>Công trình đấu giá quyền sử dụng đất</t>
  </si>
  <si>
    <t>Giao đất trạm kiểm lâm Tiên Hoàng</t>
  </si>
  <si>
    <t>Giao đất trạm kiểm lâm Phước Sơn</t>
  </si>
  <si>
    <t>Giao đất trạm kiểm lâm Bến Cầu</t>
  </si>
  <si>
    <t>Giao đất trạm kiểm lâm Thôn 4</t>
  </si>
  <si>
    <t>Nâng cấp đường giao thông thôn 1, nhánh 3</t>
  </si>
  <si>
    <t>C</t>
  </si>
  <si>
    <t>Nhà sinh hoạt cộng đồng thôn 5</t>
  </si>
  <si>
    <t>Nhà sinh hoạt cộng đồng thôn 6</t>
  </si>
  <si>
    <t>Nâng cấp đường liên thôn Tân Xuân - Trấn Phú (nhánh 1)</t>
  </si>
  <si>
    <t>Nâng cấp đường xóm 2 thôn Tân Xuân</t>
  </si>
  <si>
    <t>Nâng cấp đường xóm 2 thôn Vân Minh</t>
  </si>
  <si>
    <t>Nâng cấp đường xóm 2 thôn Liên Phương</t>
  </si>
  <si>
    <t>xã Gia Viễn</t>
  </si>
  <si>
    <t>Đường GTNT thôn Bù Gia Rá đi bờ Sông Đồng Nai</t>
  </si>
  <si>
    <t>TBĐ 09</t>
  </si>
  <si>
    <t>TBĐ 19</t>
  </si>
  <si>
    <t>TBĐ số 2,12, 11</t>
  </si>
  <si>
    <t>TBĐ 05</t>
  </si>
  <si>
    <t>TBĐ 10</t>
  </si>
  <si>
    <t>Trường tiểu học Phước Cát 2(Phân hiệu thôn 3)</t>
  </si>
  <si>
    <t>Sân vận động xã Nam Ninh</t>
  </si>
  <si>
    <t>TBĐ 39</t>
  </si>
  <si>
    <t>Nhà văn hóa xã Mỹ Lâm củ</t>
  </si>
  <si>
    <t>TBĐ05</t>
  </si>
  <si>
    <t>Nhà sinh hoạt cộng đồng TDP7</t>
  </si>
  <si>
    <t>Nhà sàn dân tộc Tày Nùng</t>
  </si>
  <si>
    <t>Chuyển mục đích sử dụng đất sang đất nông nghiệp khác</t>
  </si>
  <si>
    <t>Nhà làm việc và Kho vật chứng của Chi cục thi hành án dân sự huyện Cát Tiên</t>
  </si>
  <si>
    <t>Vi trí DCC-24 trên BĐQH chung TT Cát Tiên</t>
  </si>
  <si>
    <t>Chuyển mục đích sử dụng đất sang thương mại dịch vụ</t>
  </si>
  <si>
    <t>Nâng cấp và mở rộng đường hướng Tây từ đường ĐT.721 đi đường ĐH.93, huyện Cát Tiên(thu hồi bổ sung)</t>
  </si>
  <si>
    <t>Trụ sở công an xã Phước Cát 2</t>
  </si>
  <si>
    <t>Mở rộng trụ sở Ban Chỉ Huy Quân Sự huyện</t>
  </si>
  <si>
    <t xml:space="preserve"> CLN</t>
  </si>
  <si>
    <t>Dự án nâng cấp cơ sở hạ tầng vùng sản xuất lúa ứng dụng nông nghiệp công nghệ cao trên địa bàn huyện Cát Tiên, tỉnh Lâm Đồng</t>
  </si>
  <si>
    <t>Nâng cấp tuyến đường liên thôn 2 đi thôn 3 (Nhà ông Tỵ đi nhà ông Sỹ) xã Tiên Hoàng</t>
  </si>
  <si>
    <t xml:space="preserve"> CLN </t>
  </si>
  <si>
    <t>Chuyển mục đích sử dụng đất NTS sang đất hàng năm khác</t>
  </si>
  <si>
    <t>Giao đất trạm kiểm lâm Bù Sa</t>
  </si>
  <si>
    <t>Phân Trạm Y Tế Đông Nai Thượng</t>
  </si>
  <si>
    <t>TBĐ18</t>
  </si>
  <si>
    <t>Bãi rác TT Phước Cát</t>
  </si>
  <si>
    <t>Đường 3L,3K thị trấn Cát Tiên(thu hồi bổ sung)</t>
  </si>
  <si>
    <t>xã Nam Ninh, Tiên Hoàng, Gia viễn</t>
  </si>
  <si>
    <t>Chuyển mục đích sử dụng đất từ đất nông nghiệp khác sang đất sản xuất kinh doanh phi nông nghiệp (Công ty TNHH Huy Hoàng Quân)</t>
  </si>
  <si>
    <t>Trường mầm non Phước Cát 2 (thôn 4)</t>
  </si>
  <si>
    <t>Trường mầm non Phước Cát 2 (thôn 3)</t>
  </si>
  <si>
    <t>UBND thị trấn Cát Tiên đăng ký</t>
  </si>
  <si>
    <t>Giao đất nhà văn hoá tổ dân phố 13, thị trấn Cát Tiên (đất công)</t>
  </si>
  <si>
    <t xml:space="preserve">Giao đất cho chi cục thuế </t>
  </si>
  <si>
    <t>TDP 13</t>
  </si>
  <si>
    <t>TDP 14</t>
  </si>
  <si>
    <t>TDP 5</t>
  </si>
  <si>
    <t>TDP 3</t>
  </si>
  <si>
    <t>TDP 8</t>
  </si>
  <si>
    <t>Thôn 4</t>
  </si>
  <si>
    <t>Thôn 3</t>
  </si>
  <si>
    <t>Thôn 1</t>
  </si>
  <si>
    <t>Cho thuê đất thông qua đấu giá QSD đất (TMD) (Công ty đường bộ II Lâm Đồng cũ)</t>
  </si>
  <si>
    <t>Cho thuê đất thông qua đấu giá QSD đất (TMD) (Nhà văn hoá TDP 7 cũ)</t>
  </si>
  <si>
    <t>TDP 7</t>
  </si>
  <si>
    <t>Cho thuê đất thông qua đấu giá QSD đất (TMD) (Nhà văn hoá thôn 1 cũ)</t>
  </si>
  <si>
    <t>xã Quảng Ngãi</t>
  </si>
  <si>
    <t>Cho thuê đất thông qua đấu giá QSD đất (TMD) (Nhà văn hoá thôn Trung Hưng cũ)</t>
  </si>
  <si>
    <t>Thôn Trung Hưng</t>
  </si>
  <si>
    <t>BHK</t>
  </si>
  <si>
    <t>Tờ 05</t>
  </si>
  <si>
    <t xml:space="preserve"> UBND xã Tư Nghĩa cũ</t>
  </si>
  <si>
    <t>Đấu giá đất công bên hông Ngân hàng NN &amp; PTNT</t>
  </si>
  <si>
    <t>Đấu giá đất công (ông Nguyễn Công Phu đang mượn)</t>
  </si>
  <si>
    <t>Đấu giá thửa đất nằm ở cuối lô A0-9 (đường lô 2)</t>
  </si>
  <si>
    <t>Đấu giá thửa đất xen kẽ giữa lô A0-7 và lô A0-8) (đường lô 2)</t>
  </si>
  <si>
    <t>Đấu giá thửa đất xen kẽ nhà ông Nguyễn Đăng Nghi với ông Lê Ngọc Tuấn (lối đi phụ chợ Cát Tiên)</t>
  </si>
  <si>
    <t>Đấu giá quỹ đất công của Chợ Cát Tiên</t>
  </si>
  <si>
    <t>Đấu giá quỹ đất công Mặt tiền đường Phạm Ngũ Lão</t>
  </si>
  <si>
    <t>Đấu giá đất chi cục thuế cũ</t>
  </si>
  <si>
    <t>Đấu giá quỹ đất kênh N2</t>
  </si>
  <si>
    <t>Đấu giá Lô 19-5, lô 24-40, lô 24-41, lô 27-8, lô 27-9, lô 27-20</t>
  </si>
  <si>
    <t>Đấu giá nhà sinh hoạt cộng đồng thôn Gia Nghĩa (cũ)</t>
  </si>
  <si>
    <t>Đấu giá nhà sinh hoạt cộng đồng thôn Minh Nghĩa (cũ)</t>
  </si>
  <si>
    <t>Đấu giá nhà sinh hoạt cộng đồng thôn 1 (cũ)</t>
  </si>
  <si>
    <t>Nghị quyết số 53/NQ-HĐND ngày 08/12/2021 của HĐND tỉnh Lâm Đồng.</t>
  </si>
  <si>
    <t>Nghị quyết số 159/NQ-HĐND ngày 09/12/2022 của HĐND tỉnh Lâm Đồng .</t>
  </si>
  <si>
    <t>Nghị quyết số 171/NQ-HĐND ngày 7/03/2023 của HĐND tỉnh Lâm Đồng .</t>
  </si>
  <si>
    <t>Dự án hệ thống kênh mương hồ Đạ Lây, Đạ Sị</t>
  </si>
  <si>
    <t xml:space="preserve"> TBĐ 33</t>
  </si>
  <si>
    <t>TBĐ 06</t>
  </si>
  <si>
    <t xml:space="preserve"> TBĐ 06</t>
  </si>
  <si>
    <t>TBĐ14, TBĐ22</t>
  </si>
  <si>
    <t>TBĐ 4</t>
  </si>
  <si>
    <t>TBĐ33</t>
  </si>
  <si>
    <t>TBĐ 29</t>
  </si>
  <si>
    <t xml:space="preserve">TBĐ 09 </t>
  </si>
  <si>
    <t xml:space="preserve">TBĐ 03; TBĐ 09 </t>
  </si>
  <si>
    <t xml:space="preserve">TBĐ 03 </t>
  </si>
  <si>
    <t>TBĐ 11; TBĐ12</t>
  </si>
  <si>
    <t>TBĐ 07</t>
  </si>
  <si>
    <t>TBDD 34</t>
  </si>
  <si>
    <t>Dự án Trạm 110 kV Cát Tiên và đường dây đấu nối Đạ Tẻh - Cát Tiên</t>
  </si>
  <si>
    <t>Nghị quyết số 53/NQ-HĐND ngày 08/12/2021 của HĐND tỉnh Lâm Đồng; Nghị quyết số 113/NQ-HĐND ngày 08/07/2022 của HĐND tỉnh Lâm Đồng .</t>
  </si>
  <si>
    <t>Nghị quyết số 53/NQ-HĐND ngày 08/12/2021 của HĐND tỉnh Lâm Đồng(LUA(0,7),ODT(0,15)); Nghị quyết số 113/NQ-HĐND ngày 08/07/2022 của HĐND tỉnh Lâm Đồng .</t>
  </si>
  <si>
    <t>xã Gia Viễn, TT Cát Tiên, Đức Phổ</t>
  </si>
  <si>
    <t>Nghị quyết số 53/NQ-HĐND ngày 08/12/2021 của HĐND tỉnh Lâm Đồng; Nghị quyết số 160/NQ-HĐND ngày 09/12/2022 của HĐND tỉnh Lâm Đồng .</t>
  </si>
  <si>
    <t>Nghị quyết số 54/NQ-HĐND ngày 08/12/2021 của HĐND tỉnh Lâm Đồng.</t>
  </si>
  <si>
    <t xml:space="preserve">Nâng cấp nghĩa địa thôn 4 </t>
  </si>
  <si>
    <t>Đường GTNT thôn Bù Sa -Bê Đê</t>
  </si>
  <si>
    <t>Đường giao thông thôn 4, nhánh 3</t>
  </si>
  <si>
    <t xml:space="preserve">Nâng cấp đường giao thông nối ĐH92-ĐH 96 </t>
  </si>
  <si>
    <t xml:space="preserve">Nâng cấp đường liên thôn 4,5 nhánh 2 </t>
  </si>
  <si>
    <t>Nâng cấp đường thôn 2</t>
  </si>
  <si>
    <t>Hộ gia đình xin chuyển mục đích sang đất cơ sở sản xuất phi nông nghiệp (Công ty TNHH Duy Ngọc Cát Tiên)</t>
  </si>
  <si>
    <t xml:space="preserve">Văn bản số 6817/UBND-ĐC  ngày 13 /8/ 2020 của UBND tỉnh Lâm Đồng  </t>
  </si>
  <si>
    <t>Chuyển mục đích sử dụng đất từ đất nông nghiệp khác sang đất sản xuất kinh doanh phi nông nghiệp (Công ty TNHH trang trại Cát Tiên)</t>
  </si>
  <si>
    <t xml:space="preserve">LUA , HNK </t>
  </si>
  <si>
    <t xml:space="preserve">ODT , HNK </t>
  </si>
  <si>
    <t xml:space="preserve">LUA , HNK , CLN </t>
  </si>
  <si>
    <t xml:space="preserve">LUA , HNK, CLN </t>
  </si>
  <si>
    <t xml:space="preserve">LUA , CLN </t>
  </si>
  <si>
    <t xml:space="preserve">HNK ; CLN ; LUA </t>
  </si>
  <si>
    <t>LUA; HNK</t>
  </si>
  <si>
    <t>LUA, HNK, CLN,  ODT</t>
  </si>
  <si>
    <t xml:space="preserve">
LUA,CLN</t>
  </si>
  <si>
    <t>HNK
LUA, CLN</t>
  </si>
  <si>
    <t>HNK, LUA</t>
  </si>
  <si>
    <t>LUC; HNK</t>
  </si>
  <si>
    <t>HNK
 LUC</t>
  </si>
  <si>
    <t xml:space="preserve"> LUC; HNK</t>
  </si>
  <si>
    <t xml:space="preserve"> LUC, HNK</t>
  </si>
  <si>
    <t xml:space="preserve"> LUC
HNK</t>
  </si>
  <si>
    <t>CLN, LUA, HNK, PNN</t>
  </si>
  <si>
    <t xml:space="preserve"> HNK; CLN</t>
  </si>
  <si>
    <t>CLN, LUA</t>
  </si>
  <si>
    <t>Nghị quyết số 188/NQ-HĐND ngày 12/07/2023 của HĐND tỉnh Lâm Đồng .</t>
  </si>
  <si>
    <t>Xã Quãng Ngãi và TT Cát Tiên</t>
  </si>
  <si>
    <t>Công trình dự án năm 2022 chuyển tiếp sang năm 2024</t>
  </si>
  <si>
    <t>Công trình dự án năm 2023 chuyển tiếp sang năm 2024</t>
  </si>
  <si>
    <t>Công trình dự án đăng ký mới  năm  2024</t>
  </si>
  <si>
    <t>Công trình dự án đăng ký mới năm 2024</t>
  </si>
  <si>
    <t>Công trình, dự án đăng ký mới năm 2024</t>
  </si>
  <si>
    <t>Hệ thống thoát nước dọc vỉa hè ĐT 721 đoạn qua TDP 1</t>
  </si>
  <si>
    <t>TT. Cát Tiên</t>
  </si>
  <si>
    <t>*</t>
  </si>
  <si>
    <t>Công trình có thu hồi  đất</t>
  </si>
  <si>
    <t xml:space="preserve">* </t>
  </si>
  <si>
    <t xml:space="preserve">Nâng cấp, mở rộng đường từ ĐH 92 vào KSX thôn Ninh Hậu </t>
  </si>
  <si>
    <t>Nâng cấp, mở rộng đường liên thôn 1,2,3</t>
  </si>
  <si>
    <t>Nâng cấp, mở rộng Đường ĐH 94</t>
  </si>
  <si>
    <t>Nâng cấp đường liên thôn Trấn Phú – Hòa Thịnh</t>
  </si>
  <si>
    <t xml:space="preserve">Nâng cấp đường Gia Tân, thôn Liên Phương </t>
  </si>
  <si>
    <t xml:space="preserve">Nâng cấp đường liên thôn Liên Phương – Tiến Thắng </t>
  </si>
  <si>
    <t xml:space="preserve">Nâng cấp hệ thống kênh tưới đập Đạ Bo B khu sản xuất bản Brun và thôn Vân Minh </t>
  </si>
  <si>
    <t>Kiên cố hóa kênh xóm 3, thôn Vân Minh</t>
  </si>
  <si>
    <t>Nạo vét, sửa chữa mương tiêu dọc đường đi hồ Đắc lô</t>
  </si>
  <si>
    <t xml:space="preserve">Nâng cấp, mở rộng mặt đường, hệ thống thoát nước dọc, điện chiếu sáng đoạn qua trung tâm xã Đức Phổ </t>
  </si>
  <si>
    <t xml:space="preserve">Nâng cấp mặt đường, xây dựng hệ thống thoát nước và chiếu sáng đường Kim Đồng, thị trấn Cát Tiên </t>
  </si>
  <si>
    <t xml:space="preserve">Nâng cấp đường 3C, thị trấn Cát Tiên </t>
  </si>
  <si>
    <t>Nâng cấp đường 3/2 đi đường ĐH.99, xã Quảng Ngãi</t>
  </si>
  <si>
    <t xml:space="preserve">Nâng cấp đường 3/2 xã Quảng Ngãi </t>
  </si>
  <si>
    <t>Đường giao thông bàu C10, xã Quảng Ngãi</t>
  </si>
  <si>
    <t xml:space="preserve">Đường tránh khu di tịch lịch sử căn cứ kháng chiến khu VI -  Cát Tiên </t>
  </si>
  <si>
    <t>Nâng cấp đường vào khu vườn mẫu thôn 1 đi ĐT 721 xã Đức Phổ</t>
  </si>
  <si>
    <t>Thôn 2,</t>
  </si>
  <si>
    <t>Thôn 5</t>
  </si>
  <si>
    <t>Thôn 5,</t>
  </si>
  <si>
    <t>LUA 0,5; HNK0,5; CLN 0,5</t>
  </si>
  <si>
    <t>LUA 0,7; HNK 0,5; CLN 0,3</t>
  </si>
  <si>
    <t xml:space="preserve">Xây dựng nhà sinh hoạt cộng đồng thôn 2 </t>
  </si>
  <si>
    <t>Xây dựng nhà sinh hoạt cộng đồng thôn 5</t>
  </si>
  <si>
    <t>Đường liên xã (đoạn từ ông Khanh, xã Tiên Hoàng giáp đường ĐH 92 đi xã Nam Ninh);</t>
  </si>
  <si>
    <t>Công ty TNHH MTV Trọng Khôi xin chuyển mục đích sang đất cơ sở sản xuất phi nông nghiệp</t>
  </si>
  <si>
    <t>Công ty TNHH MTV Trọng Khôi xin chuyển mục đích sang đất  nông nghiệp khác</t>
  </si>
  <si>
    <t>HNK,CLN ,NTS</t>
  </si>
  <si>
    <t>Xã Phước Cát 3</t>
  </si>
  <si>
    <t>Trường bắn súng bộ binh của Ban Chỉ Huy Quân Sự huyện</t>
  </si>
  <si>
    <t>Dự án Nâng cấp , cải tạo đường Phù Mỹ</t>
  </si>
  <si>
    <t>Đấu giá quỹ đất công của Chợ Phước Cát</t>
  </si>
  <si>
    <t>Cho thuê thông qua đấu giá đất 5%</t>
  </si>
  <si>
    <t>Nghị quyết 181/NQ-HĐND ngày 12/07/2023 của HĐND tỉnh</t>
  </si>
  <si>
    <t>Hệ thống cấp nước sinh hoạt Bù Sa</t>
  </si>
  <si>
    <t>Đường GTNT Bù Gia Rá đi Bi Nao</t>
  </si>
  <si>
    <t xml:space="preserve">Nâng cấp đường khu sản xuất bản Brun </t>
  </si>
  <si>
    <t xml:space="preserve">HNK,CLN </t>
  </si>
  <si>
    <t>LUA 2; HNK1,5; ;CLN 1</t>
  </si>
  <si>
    <t>LUA 2; HNK 1; CLN 0,75</t>
  </si>
  <si>
    <t>LUA 0,8 , HNK 0,7, CLN 0,7</t>
  </si>
  <si>
    <t>LUA 1; HNK 1, CLN 0,5</t>
  </si>
  <si>
    <t>LUA 0,8; HNK 0,75;  CLN 0,75</t>
  </si>
  <si>
    <t>LUA 0,3; HNK 0,5, CLN 0,5</t>
  </si>
  <si>
    <t>Đấu giá quỹ đất công (giáp đất ông Tín)</t>
  </si>
  <si>
    <t>TDP 6</t>
  </si>
  <si>
    <t>Đấu giá quyền khai thác đất</t>
  </si>
  <si>
    <t>QĐ số 1023/QĐ-UBND  ngày 24/05/2023  của UBND tỉnh Lâm Đồng</t>
  </si>
  <si>
    <t>xã Quảng Ngãi,TT Phước Cát,TT Cát Tiên</t>
  </si>
  <si>
    <t>Nhà văn hoá xã</t>
  </si>
  <si>
    <t>Sân vận động xã</t>
  </si>
  <si>
    <t>Trụ sở làm việc UBND xã</t>
  </si>
  <si>
    <t>Trường mầm non ĐNT</t>
  </si>
  <si>
    <t>Trạm Công An xã</t>
  </si>
  <si>
    <t xml:space="preserve">Nhà văn hoá thôn </t>
  </si>
  <si>
    <t xml:space="preserve">Nhà sinh hoạt cộng đồng thôn Bê Đê </t>
  </si>
  <si>
    <t>Nhà sinh hoạt cộng đồng thôn Bù Gia Rá</t>
  </si>
  <si>
    <t>Nhà sinh hoạt cộng đồng thôn Bi Nao</t>
  </si>
  <si>
    <t>Nhà sinh hoạt cộng đồng thôn Đạ Cọ</t>
  </si>
  <si>
    <t xml:space="preserve">LUA ; HNK ; CLN </t>
  </si>
  <si>
    <t xml:space="preserve">LUA:  HNK  CLN </t>
  </si>
  <si>
    <t>CLN; LUA</t>
  </si>
  <si>
    <t xml:space="preserve">LUA: HNK </t>
  </si>
  <si>
    <t xml:space="preserve">LUA; HNK </t>
  </si>
  <si>
    <t xml:space="preserve"> LUA; HNK</t>
  </si>
  <si>
    <t>LUA;  HNK</t>
  </si>
  <si>
    <t xml:space="preserve"> LUA;HNK</t>
  </si>
  <si>
    <t xml:space="preserve">LUA; HNK ; CLN </t>
  </si>
  <si>
    <t xml:space="preserve">LUA ; HNK </t>
  </si>
  <si>
    <t>CLN; LUC; NTS; HNK</t>
  </si>
  <si>
    <t>Công trình có thu hồi đất mà người dân trả lại đất đất</t>
  </si>
  <si>
    <t xml:space="preserve">Nâng cấp mặt đường , xây dựng hệ thống thoát nước và hệ thống chiếu sáng đường Tôn Thất Tùng </t>
  </si>
  <si>
    <t>Nhà sinh hoạt cộng đồng TDP 6</t>
  </si>
  <si>
    <t>HNK; DBV</t>
  </si>
  <si>
    <t>(LUA 0,8, NTS 0,7)</t>
  </si>
  <si>
    <t xml:space="preserve">Hộ gia đình xin chuyển mục đích sang đất cơ sở sản xuất phi nông nghiệp </t>
  </si>
  <si>
    <t>Nghị Quyết số 76/NQ-HĐND ngày 22/6/2023 của HĐND huyện Cát Tiên</t>
  </si>
  <si>
    <t>Quyết Định số 246/TB-UBND ngày 28/03/2023 của UBND huyện Cát Tiên</t>
  </si>
  <si>
    <t>Nghị Quyết số 34/NQ-HĐND ngày 08/11/2021 của HĐND tỉnh</t>
  </si>
  <si>
    <t>Nghị Quyết số 69/NQ-HĐND ngày 14/06/2023 của HĐND huyện Cát Tiên</t>
  </si>
  <si>
    <t xml:space="preserve"> Nghị Quyết số 30/NQ-HĐND ngày 22/12/2021 của HĐND huyện Cát Tiên</t>
  </si>
  <si>
    <t xml:space="preserve"> Nghị Quyết số 67/HĐND huyện Cát Tiên ngày 14/6/2023</t>
  </si>
  <si>
    <t>Nghị Quyết số 91/NQ-HĐND ngày 24/06/2020 của HĐND huyện; Thông báo 435 /TB-UBND huyện Cát Tiên ngày 23/12/2022 về giao nhiệm vụ chủ đầu tư và chỉ tiêu kế hoạch vốn từ nguồn kiến thiết thị chính năm 2023 (xin thu hồi bổ sung)</t>
  </si>
  <si>
    <t>Nghị Quyết số 85/NQ-HĐND ngày 08/07/2022 của HĐND Tỉnh</t>
  </si>
  <si>
    <t>Quyết Định số 353/QĐ-UBND ngày 25/4/2023 của UBND huyện Cát Tiên</t>
  </si>
  <si>
    <t xml:space="preserve"> Nghị Quyết 160/HĐND tỉnh ngày 7/12/2019 (bổ sung chuyển mục đích đất lúa)</t>
  </si>
  <si>
    <t>Hộ gia đình, cá nhân đăng ký</t>
  </si>
  <si>
    <t>Quyết định số 219/QĐ-UBND ngày 17/3/2023 của UBND huyện Cát Tiên</t>
  </si>
  <si>
    <t>Diện tích 
hiện trạng
 (ha)</t>
  </si>
  <si>
    <t>BIỂU 10/CH: DANH MỤC CÔNG TRÌNH, DỰ ÁN THỰC HIỆN TRONG NĂM 2024 CỦA HUYỆN CÁT TIÊN - TỈNH LÂM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</si>
</sst>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* #,##0.00_);_(* \(#,##0.00\);_(* &quot;-&quot;??_);_(@_)"/>
    <numFmt numFmtId="171" formatCode="\$#,##0\ ;\(\$#,##0\)"/>
    <numFmt numFmtId="172" formatCode="&quot;\&quot;#,##0;[Red]&quot;\&quot;&quot;\&quot;\-#,##0"/>
    <numFmt numFmtId="173" formatCode="dd\-mm\-yy"/>
    <numFmt numFmtId="174" formatCode="_-* #,##0\ _F_-;\-* #,##0\ _F_-;_-* &quot;-&quot;\ _F_-;[Red]_-@_-"/>
    <numFmt numFmtId="175" formatCode="\ \ \-\ @"/>
    <numFmt numFmtId="176" formatCode="_ * #,##0.00_ ;_ * &quot;\&quot;&quot;\&quot;\-#,##0.00_ ;_ * &quot;-&quot;??_ ;_ @_ "/>
    <numFmt numFmtId="177" formatCode="_-&quot;$&quot;* #,##0_-;\-&quot;$&quot;* #,##0_-;_-&quot;$&quot;* &quot;-&quot;_-;_-@_-"/>
    <numFmt numFmtId="178" formatCode="_-* ###,0&quot;.&quot;00_-;\-* ###,0&quot;.&quot;00_-;_-* &quot;-&quot;??_-;_-@_-"/>
    <numFmt numFmtId="179" formatCode="_-&quot;$&quot;* ###,0&quot;.&quot;00_-;\-&quot;$&quot;* ###,0&quot;.&quot;00_-;_-&quot;$&quot;* &quot;-&quot;??_-;_-@_-"/>
    <numFmt numFmtId="180" formatCode="_ * #,##0_ ;_ * &quot;\&quot;&quot;\&quot;&quot;\&quot;&quot;\&quot;&quot;\&quot;&quot;\&quot;&quot;\&quot;&quot;\&quot;&quot;\&quot;&quot;\&quot;&quot;\&quot;&quot;\&quot;\-#,##0_ ;_ * &quot;-&quot;_ ;_ @_ "/>
    <numFmt numFmtId="181" formatCode="_ &quot;\&quot;* ###,0&quot;.&quot;00_ ;_ &quot;\&quot;* &quot;\&quot;&quot;\&quot;&quot;\&quot;&quot;\&quot;&quot;\&quot;&quot;\&quot;&quot;\&quot;&quot;\&quot;&quot;\&quot;&quot;\&quot;&quot;\&quot;&quot;\&quot;\-###,0&quot;.&quot;00_ ;_ &quot;\&quot;* &quot;-&quot;??_ ;_ @_ "/>
    <numFmt numFmtId="182" formatCode="_ * ###,0&quot;.&quot;00_ ;_ * &quot;\&quot;&quot;\&quot;&quot;\&quot;&quot;\&quot;&quot;\&quot;&quot;\&quot;&quot;\&quot;&quot;\&quot;&quot;\&quot;&quot;\&quot;&quot;\&quot;&quot;\&quot;\-###,0&quot;.&quot;00_ ;_ * &quot;-&quot;??_ ;_ @_ "/>
    <numFmt numFmtId="183" formatCode="&quot;\&quot;#,##0;&quot;\&quot;&quot;\&quot;&quot;\&quot;&quot;\&quot;&quot;\&quot;&quot;\&quot;&quot;\&quot;&quot;\&quot;&quot;\&quot;&quot;\&quot;&quot;\&quot;&quot;\&quot;&quot;\&quot;&quot;\&quot;\-#,##0"/>
    <numFmt numFmtId="184" formatCode="&quot;\&quot;#,##0;[Red]&quot;\&quot;&quot;\&quot;&quot;\&quot;&quot;\&quot;&quot;\&quot;&quot;\&quot;&quot;\&quot;&quot;\&quot;&quot;\&quot;&quot;\&quot;&quot;\&quot;&quot;\&quot;&quot;\&quot;&quot;\&quot;\-#,##0"/>
    <numFmt numFmtId="185" formatCode="&quot;\&quot;###,0&quot;.&quot;00;&quot;\&quot;&quot;\&quot;&quot;\&quot;&quot;\&quot;&quot;\&quot;&quot;\&quot;&quot;\&quot;&quot;\&quot;&quot;\&quot;&quot;\&quot;&quot;\&quot;&quot;\&quot;&quot;\&quot;&quot;\&quot;\-###,0&quot;.&quot;00"/>
    <numFmt numFmtId="186" formatCode="&quot;\&quot;###,0&quot;.&quot;00;[Red]&quot;\&quot;&quot;\&quot;&quot;\&quot;&quot;\&quot;&quot;\&quot;&quot;\&quot;&quot;\&quot;&quot;\&quot;&quot;\&quot;&quot;\&quot;&quot;\&quot;&quot;\&quot;&quot;\&quot;&quot;\&quot;\-###,0&quot;.&quot;00"/>
    <numFmt numFmtId="187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188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189" formatCode="#,##0\ &quot;$&quot;_);[Red]\(#,##0\ &quot;$&quot;\)"/>
    <numFmt numFmtId="190" formatCode="&quot;$&quot;###,0&quot;.&quot;00_);[Red]\(&quot;$&quot;###,0&quot;.&quot;00\)"/>
    <numFmt numFmtId="191" formatCode="##,###.##"/>
    <numFmt numFmtId="192" formatCode="&quot;\&quot;#,##0.00;[Red]&quot;\&quot;&quot;\&quot;&quot;\&quot;&quot;\&quot;&quot;\&quot;&quot;\&quot;\-#,##0.00"/>
    <numFmt numFmtId="193" formatCode="_(\$* #,##0_);_(\$* \(#,##0\);_(\$* \-_);_(@_)"/>
    <numFmt numFmtId="194" formatCode="\\#,##0;[Red]&quot;\\-&quot;#,##0"/>
    <numFmt numFmtId="195" formatCode="_(* #,##0.00_);_(* \(#,##0.00\);_(* \-??_);_(@_)"/>
    <numFmt numFmtId="196" formatCode="_ * #,##0_ ;_ * &quot;\\\\\\\\\\\\-&quot;#,##0_ ;_ * \-_ ;_ @_ "/>
    <numFmt numFmtId="197" formatCode="_ \\* ###,0\.00_ ;_ \\* &quot;\\\\\\\\\\\\-&quot;###,0\.00_ ;_ \\* \-??_ ;_ @_ "/>
    <numFmt numFmtId="198" formatCode="_ * ###,0\.00_ ;_ * &quot;\\\\\\\\\\\\-&quot;###,0\.00_ ;_ * \-??_ ;_ @_ "/>
    <numFmt numFmtId="199" formatCode="\\#,##0;&quot;\\\\\\\\\\\\\\-&quot;#,##0"/>
    <numFmt numFmtId="200" formatCode="\\#,##0;[Red]&quot;\\\\\\\\\\\\\\-&quot;#,##0"/>
    <numFmt numFmtId="201" formatCode="\\###,0\.00;&quot;\\\\\\\\\\\\\\-&quot;###,0\.00"/>
    <numFmt numFmtId="202" formatCode="_-* #,##0\ _$_-;_-* #,##0\ _$\-;_-* &quot;- &quot;_$_-;_-@_-"/>
    <numFmt numFmtId="203" formatCode="#,###%"/>
    <numFmt numFmtId="204" formatCode="_-* #,##0.00\ _$_-;_-* #,##0.00\ _$\-;_-* \-??\ _$_-;_-@_-"/>
    <numFmt numFmtId="205" formatCode="\$#,##0\ ;&quot;($&quot;#,##0\)"/>
    <numFmt numFmtId="206" formatCode="_ * #,##0.00_ ;_ * &quot;\\-&quot;#,##0.00_ ;_ * \-??_ ;_ @_ "/>
    <numFmt numFmtId="207" formatCode="_ \\* #,##0_ ;_ \\* &quot;\\\\\\\\\\\\\\-&quot;#,##0_ ;_ \\* \-_ ;_ @_ "/>
    <numFmt numFmtId="208" formatCode="_-* #,##0\ _F_-;\-* #,##0\ _F_-;_-* &quot;- &quot;_F_-;[Red]_-@_-"/>
    <numFmt numFmtId="209" formatCode="&quot;- &quot;@"/>
    <numFmt numFmtId="210" formatCode="\\###,0\.00;[Red]&quot;\\\\\\\\\\\\\\-&quot;###,0\.00"/>
    <numFmt numFmtId="211" formatCode="_ \\* #,##0_ ;_ \\* &quot;\\\\\\\\\\\\\-&quot;#,##0_ ;_ \\* \-_ ;_ @_ "/>
    <numFmt numFmtId="212" formatCode="_ * #,##0_)\ _$_ ;_ * \(#,##0\)\ _$_ ;_ * &quot;-&quot;_)\ _$_ ;_ @_ "/>
    <numFmt numFmtId="213" formatCode="_ * ###,0&quot;.&quot;00_)\ _$_ ;_ * \(###,0&quot;.&quot;00\)\ _$_ ;_ * &quot;-&quot;??_)\ _$_ ;_ @_ "/>
    <numFmt numFmtId="214" formatCode="_ * ###,0&quot;.&quot;00_)\ &quot;$&quot;_ ;_ * \(###,0&quot;.&quot;00\)\ &quot;$&quot;_ ;_ * &quot;-&quot;??_)\ &quot;$&quot;_ ;_ @_ "/>
    <numFmt numFmtId="215" formatCode="###,0&quot;.&quot;00%\ ;[Red]\-###,0&quot;.&quot;00%\ "/>
    <numFmt numFmtId="216" formatCode="#,###"/>
    <numFmt numFmtId="217" formatCode="#,##0.00\ &quot;F&quot;;[Red]\-#,##0.00\ &quot;F&quot;"/>
    <numFmt numFmtId="218" formatCode="_-* #,##0\ &quot;F&quot;_-;\-* #,##0\ &quot;F&quot;_-;_-* &quot;-&quot;\ &quot;F&quot;_-;_-@_-"/>
    <numFmt numFmtId="219" formatCode="#,##0\ &quot;F&quot;;[Red]\-#,##0\ &quot;F&quot;"/>
    <numFmt numFmtId="220" formatCode="#,##0.00\ &quot;F&quot;;\-#,##0.00\ &quot;F&quot;"/>
    <numFmt numFmtId="221" formatCode="_(* #,##0_);_(* \(#,##0\);_(* &quot;-&quot;??_);_(@_)"/>
    <numFmt numFmtId="222" formatCode="0.000"/>
  </numFmts>
  <fonts count="80">
    <font>
      <sz val="10"/>
      <name val="Times New Roman"/>
    </font>
    <font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.VnArial"/>
      <family val="2"/>
    </font>
    <font>
      <sz val="12"/>
      <name val="????"/>
      <charset val="136"/>
    </font>
    <font>
      <sz val="11"/>
      <name val="??"/>
      <family val="3"/>
      <charset val="129"/>
    </font>
    <font>
      <sz val="12"/>
      <name val="???"/>
      <family val="1"/>
      <charset val="129"/>
    </font>
    <font>
      <sz val="11"/>
      <name val="–¾’©"/>
      <family val="1"/>
      <charset val="128"/>
    </font>
    <font>
      <b/>
      <u/>
      <sz val="10"/>
      <name val="VNI-Time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sz val="12"/>
      <name val="Tms Rmn"/>
    </font>
    <font>
      <sz val="11"/>
      <name val="µ¸¿ò"/>
      <charset val="129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Calibri"/>
      <family val="2"/>
    </font>
    <font>
      <b/>
      <sz val="10"/>
      <name val="VNI-Times"/>
    </font>
    <font>
      <sz val="10"/>
      <color indexed="8"/>
      <name val="Arial"/>
      <family val="2"/>
    </font>
    <font>
      <b/>
      <sz val="11"/>
      <name val="VNI-Helve"/>
    </font>
    <font>
      <sz val="10"/>
      <name val="VNI-Times"/>
    </font>
    <font>
      <sz val="10"/>
      <color indexed="8"/>
      <name val="MS Sans Serif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1"/>
      <name val="Helv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바탕체"/>
      <family val="1"/>
      <charset val="129"/>
    </font>
    <font>
      <sz val="12"/>
      <name val=".VnTime"/>
      <family val="2"/>
    </font>
    <font>
      <b/>
      <sz val="11"/>
      <color indexed="63"/>
      <name val="Calibri"/>
      <family val="2"/>
    </font>
    <font>
      <sz val="11"/>
      <name val="VNI-Times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12"/>
      <name val="Courier"/>
      <family val="3"/>
    </font>
    <font>
      <sz val="12"/>
      <name val="Times New Roman"/>
      <family val="1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color indexed="81"/>
      <name val="Tahoma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10"/>
      <name val="Arial"/>
      <family val="2"/>
      <charset val="163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charset val="163"/>
    </font>
    <font>
      <sz val="14"/>
      <name val="Times New Roman"/>
      <family val="1"/>
    </font>
    <font>
      <sz val="10"/>
      <name val="?? ??"/>
      <family val="1"/>
      <charset val="136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name val=".VnArial"/>
      <family val="2"/>
    </font>
    <font>
      <sz val="11"/>
      <name val="VNbook-Antiqua"/>
      <family val="2"/>
    </font>
    <font>
      <sz val="14"/>
      <name val=".VnTime"/>
      <family val="2"/>
    </font>
    <font>
      <sz val="10"/>
      <name val=".VnAvant"/>
      <family val="2"/>
    </font>
    <font>
      <sz val="13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10"/>
      <name val="Times New Roman"/>
      <family val="1"/>
    </font>
    <font>
      <sz val="12"/>
      <color indexed="8"/>
      <name val="Times New Roman"/>
      <family val="2"/>
      <charset val="163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</font>
    <font>
      <sz val="9"/>
      <color indexed="81"/>
      <name val="Tahoma"/>
      <family val="2"/>
    </font>
  </fonts>
  <fills count="7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gray125">
        <fgColor indexed="15"/>
      </patternFill>
    </fill>
    <fill>
      <patternFill patternType="solid">
        <fgColor indexed="9"/>
        <bgColor indexed="10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923">
    <xf numFmtId="0" fontId="0" fillId="0" borderId="0"/>
    <xf numFmtId="0" fontId="42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0" fontId="60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94" fontId="2" fillId="0" borderId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2" fontId="3" fillId="0" borderId="0" applyFont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2" fontId="3" fillId="0" borderId="0" applyFont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2" fontId="3" fillId="0" borderId="0" applyFont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47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 applyFont="0" applyFill="0" applyBorder="0" applyAlignment="0">
      <alignment horizontal="left"/>
    </xf>
    <xf numFmtId="0" fontId="2" fillId="0" borderId="0" applyFill="0" applyBorder="0" applyAlignment="0"/>
    <xf numFmtId="0" fontId="2" fillId="0" borderId="0" applyFill="0" applyBorder="0" applyAlignment="0"/>
    <xf numFmtId="0" fontId="61" fillId="2" borderId="0"/>
    <xf numFmtId="0" fontId="10" fillId="0" borderId="0" applyFont="0" applyFill="0" applyBorder="0" applyAlignment="0">
      <alignment horizontal="left"/>
    </xf>
    <xf numFmtId="0" fontId="61" fillId="2" borderId="0"/>
    <xf numFmtId="0" fontId="62" fillId="2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63" fillId="2" borderId="0"/>
    <xf numFmtId="0" fontId="64" fillId="0" borderId="0">
      <alignment wrapText="1"/>
    </xf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54" fillId="0" borderId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212" fontId="65" fillId="0" borderId="0" applyFont="0" applyFill="0" applyBorder="0" applyAlignment="0" applyProtection="0"/>
    <xf numFmtId="0" fontId="14" fillId="0" borderId="0" applyFont="0" applyFill="0" applyBorder="0" applyAlignment="0" applyProtection="0"/>
    <xf numFmtId="213" fontId="65" fillId="0" borderId="0" applyFont="0" applyFill="0" applyBorder="0" applyAlignment="0" applyProtection="0"/>
    <xf numFmtId="0" fontId="14" fillId="0" borderId="0" applyFont="0" applyFill="0" applyBorder="0" applyAlignment="0" applyProtection="0"/>
    <xf numFmtId="214" fontId="65" fillId="0" borderId="0" applyFont="0" applyFill="0" applyBorder="0" applyAlignment="0" applyProtection="0"/>
    <xf numFmtId="0" fontId="14" fillId="0" borderId="0" applyFont="0" applyFill="0" applyBorder="0" applyAlignment="0" applyProtection="0"/>
    <xf numFmtId="215" fontId="65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4" fillId="0" borderId="0"/>
    <xf numFmtId="0" fontId="17" fillId="0" borderId="0"/>
    <xf numFmtId="0" fontId="14" fillId="0" borderId="0"/>
    <xf numFmtId="180" fontId="1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96" fontId="3" fillId="0" borderId="0" applyFill="0" applyBorder="0" applyAlignment="0"/>
    <xf numFmtId="181" fontId="1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97" fontId="3" fillId="0" borderId="0" applyFill="0" applyBorder="0" applyAlignment="0"/>
    <xf numFmtId="182" fontId="1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98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82" fontId="3" fillId="0" borderId="0" applyFill="0" applyBorder="0" applyAlignment="0"/>
    <xf numFmtId="198" fontId="3" fillId="0" borderId="0" applyFill="0" applyBorder="0" applyAlignment="0"/>
    <xf numFmtId="198" fontId="3" fillId="0" borderId="0" applyFill="0" applyBorder="0" applyAlignment="0"/>
    <xf numFmtId="183" fontId="1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99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83" fontId="3" fillId="0" borderId="0" applyFill="0" applyBorder="0" applyAlignment="0"/>
    <xf numFmtId="199" fontId="3" fillId="0" borderId="0" applyFill="0" applyBorder="0" applyAlignment="0"/>
    <xf numFmtId="199" fontId="3" fillId="0" borderId="0" applyFill="0" applyBorder="0" applyAlignment="0"/>
    <xf numFmtId="184" fontId="1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200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184" fontId="3" fillId="0" borderId="0" applyFill="0" applyBorder="0" applyAlignment="0"/>
    <xf numFmtId="200" fontId="3" fillId="0" borderId="0" applyFill="0" applyBorder="0" applyAlignment="0"/>
    <xf numFmtId="200" fontId="3" fillId="0" borderId="0" applyFill="0" applyBorder="0" applyAlignment="0"/>
    <xf numFmtId="180" fontId="1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96" fontId="3" fillId="0" borderId="0" applyFill="0" applyBorder="0" applyAlignment="0"/>
    <xf numFmtId="185" fontId="1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201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181" fontId="1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97" fontId="3" fillId="0" borderId="0" applyFill="0" applyBorder="0" applyAlignment="0"/>
    <xf numFmtId="0" fontId="18" fillId="57" borderId="1" applyNumberFormat="0" applyAlignment="0" applyProtection="0"/>
    <xf numFmtId="0" fontId="18" fillId="57" borderId="1" applyNumberFormat="0" applyAlignment="0" applyProtection="0"/>
    <xf numFmtId="0" fontId="18" fillId="2" borderId="1" applyNumberFormat="0" applyAlignment="0" applyProtection="0"/>
    <xf numFmtId="0" fontId="18" fillId="58" borderId="1" applyNumberFormat="0" applyAlignment="0" applyProtection="0"/>
    <xf numFmtId="0" fontId="19" fillId="0" borderId="0"/>
    <xf numFmtId="0" fontId="56" fillId="0" borderId="0"/>
    <xf numFmtId="191" fontId="49" fillId="0" borderId="2" applyBorder="0"/>
    <xf numFmtId="191" fontId="49" fillId="0" borderId="0" applyBorder="0"/>
    <xf numFmtId="191" fontId="50" fillId="0" borderId="3">
      <protection locked="0"/>
    </xf>
    <xf numFmtId="191" fontId="50" fillId="0" borderId="4">
      <protection locked="0"/>
    </xf>
    <xf numFmtId="0" fontId="20" fillId="59" borderId="5" applyNumberFormat="0" applyAlignment="0" applyProtection="0"/>
    <xf numFmtId="0" fontId="20" fillId="59" borderId="5" applyNumberFormat="0" applyAlignment="0" applyProtection="0"/>
    <xf numFmtId="0" fontId="20" fillId="60" borderId="5" applyNumberFormat="0" applyAlignment="0" applyProtection="0"/>
    <xf numFmtId="0" fontId="20" fillId="61" borderId="5" applyNumberFormat="0" applyAlignment="0" applyProtection="0"/>
    <xf numFmtId="4" fontId="66" fillId="0" borderId="0" applyAlignment="0"/>
    <xf numFmtId="202" fontId="2" fillId="0" borderId="0" applyFill="0" applyBorder="0" applyAlignment="0" applyProtection="0"/>
    <xf numFmtId="180" fontId="1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96" fontId="2" fillId="0" borderId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96" fontId="2" fillId="0" borderId="0" applyFill="0" applyBorder="0" applyAlignment="0" applyProtection="0"/>
    <xf numFmtId="196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70" fontId="3" fillId="0" borderId="0" applyFont="0" applyFill="0" applyBorder="0" applyAlignment="0" applyProtection="0"/>
    <xf numFmtId="203" fontId="2" fillId="0" borderId="0" applyFill="0" applyBorder="0" applyAlignment="0" applyProtection="0"/>
    <xf numFmtId="170" fontId="3" fillId="0" borderId="0" applyFont="0" applyFill="0" applyBorder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70" fontId="3" fillId="0" borderId="0" applyFont="0" applyFill="0" applyBorder="0" applyAlignment="0" applyProtection="0"/>
    <xf numFmtId="204" fontId="2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195" fontId="2" fillId="0" borderId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2" fillId="0" borderId="0" applyFill="0" applyBorder="0" applyAlignment="0" applyProtection="0"/>
    <xf numFmtId="181" fontId="1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97" fontId="2" fillId="0" borderId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97" fontId="2" fillId="0" borderId="0" applyFill="0" applyBorder="0" applyAlignment="0" applyProtection="0"/>
    <xf numFmtId="197" fontId="2" fillId="0" borderId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5" fontId="2" fillId="0" borderId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 applyFill="0" applyBorder="0" applyAlignment="0" applyProtection="0"/>
    <xf numFmtId="14" fontId="22" fillId="0" borderId="0" applyFill="0" applyBorder="0" applyAlignment="0"/>
    <xf numFmtId="0" fontId="2" fillId="0" borderId="0" applyFill="0" applyBorder="0" applyAlignment="0" applyProtection="0"/>
    <xf numFmtId="0" fontId="23" fillId="0" borderId="6" applyNumberFormat="0" applyFont="0" applyFill="0" applyBorder="0" applyAlignment="0">
      <alignment horizontal="center" vertical="center"/>
    </xf>
    <xf numFmtId="0" fontId="2" fillId="0" borderId="0" applyNumberFormat="0" applyFill="0" applyBorder="0" applyAlignment="0"/>
    <xf numFmtId="173" fontId="24" fillId="0" borderId="7" applyFont="0" applyBorder="0">
      <alignment horizontal="center"/>
    </xf>
    <xf numFmtId="173" fontId="2" fillId="0" borderId="0" applyBorder="0">
      <alignment horizontal="center"/>
    </xf>
    <xf numFmtId="169" fontId="25" fillId="0" borderId="0" applyFont="0" applyFill="0" applyBorder="0" applyAlignment="0" applyProtection="0"/>
    <xf numFmtId="4" fontId="26" fillId="0" borderId="0" applyFont="0" applyFill="0" applyBorder="0" applyAlignment="0" applyProtection="0"/>
    <xf numFmtId="180" fontId="1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96" fontId="3" fillId="0" borderId="0" applyFill="0" applyBorder="0" applyAlignment="0"/>
    <xf numFmtId="181" fontId="1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97" fontId="3" fillId="0" borderId="0" applyFill="0" applyBorder="0" applyAlignment="0"/>
    <xf numFmtId="180" fontId="1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96" fontId="3" fillId="0" borderId="0" applyFill="0" applyBorder="0" applyAlignment="0"/>
    <xf numFmtId="185" fontId="1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201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181" fontId="1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97" fontId="3" fillId="0" borderId="0" applyFill="0" applyBorder="0" applyAlignment="0"/>
    <xf numFmtId="195" fontId="11" fillId="0" borderId="0"/>
    <xf numFmtId="0" fontId="1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2" fillId="0" borderId="0" applyFill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38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67" fillId="0" borderId="0">
      <alignment vertical="justify"/>
    </xf>
    <xf numFmtId="0" fontId="30" fillId="0" borderId="0">
      <alignment horizontal="left"/>
    </xf>
    <xf numFmtId="0" fontId="31" fillId="0" borderId="0">
      <alignment horizontal="left"/>
    </xf>
    <xf numFmtId="0" fontId="31" fillId="0" borderId="8" applyNumberFormat="0" applyAlignment="0" applyProtection="0">
      <alignment horizontal="left" vertical="center"/>
    </xf>
    <xf numFmtId="0" fontId="31" fillId="0" borderId="8" applyNumberFormat="0" applyAlignment="0" applyProtection="0">
      <alignment horizontal="left" vertical="center"/>
    </xf>
    <xf numFmtId="0" fontId="31" fillId="0" borderId="9" applyNumberFormat="0" applyAlignment="0" applyProtection="0"/>
    <xf numFmtId="0" fontId="31" fillId="0" borderId="10">
      <alignment horizontal="left" vertical="center"/>
    </xf>
    <xf numFmtId="0" fontId="31" fillId="0" borderId="10">
      <alignment horizontal="left" vertical="center"/>
    </xf>
    <xf numFmtId="0" fontId="31" fillId="0" borderId="11">
      <alignment horizontal="left"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53" fillId="64" borderId="13" applyNumberFormat="0" applyAlignment="0">
      <alignment horizontal="left" vertical="top"/>
    </xf>
    <xf numFmtId="0" fontId="2" fillId="0" borderId="0"/>
    <xf numFmtId="0" fontId="34" fillId="18" borderId="1" applyNumberFormat="0" applyAlignment="0" applyProtection="0"/>
    <xf numFmtId="10" fontId="29" fillId="62" borderId="13" applyNumberFormat="0" applyBorder="0" applyAlignment="0" applyProtection="0"/>
    <xf numFmtId="0" fontId="29" fillId="63" borderId="0" applyNumberFormat="0" applyBorder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8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19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19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19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19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19" borderId="1" applyNumberFormat="0" applyAlignment="0" applyProtection="0"/>
    <xf numFmtId="180" fontId="1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96" fontId="3" fillId="0" borderId="0" applyFill="0" applyBorder="0" applyAlignment="0"/>
    <xf numFmtId="181" fontId="1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97" fontId="3" fillId="0" borderId="0" applyFill="0" applyBorder="0" applyAlignment="0"/>
    <xf numFmtId="180" fontId="1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96" fontId="3" fillId="0" borderId="0" applyFill="0" applyBorder="0" applyAlignment="0"/>
    <xf numFmtId="185" fontId="1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201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181" fontId="1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97" fontId="3" fillId="0" borderId="0" applyFill="0" applyBorder="0" applyAlignment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37" fillId="0" borderId="15"/>
    <xf numFmtId="0" fontId="57" fillId="0" borderId="16"/>
    <xf numFmtId="216" fontId="68" fillId="0" borderId="7"/>
    <xf numFmtId="189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8" fillId="0" borderId="0" applyNumberFormat="0" applyFont="0" applyFill="0" applyAlignment="0"/>
    <xf numFmtId="0" fontId="2" fillId="0" borderId="0" applyNumberFormat="0" applyFill="0" applyAlignment="0"/>
    <xf numFmtId="0" fontId="2" fillId="0" borderId="0" applyNumberFormat="0" applyFill="0" applyAlignment="0"/>
    <xf numFmtId="0" fontId="38" fillId="0" borderId="0" applyNumberFormat="0" applyFont="0" applyFill="0" applyAlignment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66" borderId="0" applyNumberFormat="0" applyBorder="0" applyAlignment="0" applyProtection="0"/>
    <xf numFmtId="0" fontId="39" fillId="67" borderId="0" applyNumberFormat="0" applyBorder="0" applyAlignment="0" applyProtection="0"/>
    <xf numFmtId="49" fontId="21" fillId="0" borderId="17" applyFont="0" applyBorder="0">
      <alignment horizontal="center"/>
    </xf>
    <xf numFmtId="49" fontId="2" fillId="0" borderId="0" applyBorder="0">
      <alignment horizontal="center"/>
    </xf>
    <xf numFmtId="37" fontId="40" fillId="0" borderId="0"/>
    <xf numFmtId="176" fontId="41" fillId="0" borderId="0"/>
    <xf numFmtId="206" fontId="41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5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" fillId="0" borderId="0"/>
    <xf numFmtId="0" fontId="3" fillId="0" borderId="0"/>
    <xf numFmtId="0" fontId="74" fillId="0" borderId="0"/>
    <xf numFmtId="0" fontId="3" fillId="0" borderId="0"/>
    <xf numFmtId="0" fontId="42" fillId="0" borderId="0"/>
    <xf numFmtId="0" fontId="1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9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3" fillId="68" borderId="18" applyNumberFormat="0" applyFont="0" applyAlignment="0" applyProtection="0"/>
    <xf numFmtId="0" fontId="2" fillId="70" borderId="18" applyNumberFormat="0" applyAlignment="0" applyProtection="0"/>
    <xf numFmtId="0" fontId="6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57" borderId="19" applyNumberFormat="0" applyAlignment="0" applyProtection="0"/>
    <xf numFmtId="0" fontId="43" fillId="57" borderId="19" applyNumberFormat="0" applyAlignment="0" applyProtection="0"/>
    <xf numFmtId="0" fontId="43" fillId="2" borderId="19" applyNumberFormat="0" applyAlignment="0" applyProtection="0"/>
    <xf numFmtId="0" fontId="43" fillId="58" borderId="19" applyNumberFormat="0" applyAlignment="0" applyProtection="0"/>
    <xf numFmtId="184" fontId="1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200" fontId="2" fillId="0" borderId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188" fontId="1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207" fontId="2" fillId="0" borderId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10" fontId="3" fillId="0" borderId="0" applyFont="0" applyFill="0" applyBorder="0" applyAlignment="0" applyProtection="0"/>
    <xf numFmtId="10" fontId="2" fillId="0" borderId="0" applyFill="0" applyBorder="0" applyAlignment="0" applyProtection="0"/>
    <xf numFmtId="9" fontId="3" fillId="0" borderId="0" applyFont="0" applyFill="0" applyBorder="0" applyAlignment="0" applyProtection="0"/>
    <xf numFmtId="180" fontId="1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96" fontId="3" fillId="0" borderId="0" applyFill="0" applyBorder="0" applyAlignment="0"/>
    <xf numFmtId="181" fontId="1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97" fontId="3" fillId="0" borderId="0" applyFill="0" applyBorder="0" applyAlignment="0"/>
    <xf numFmtId="180" fontId="1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80" fontId="3" fillId="0" borderId="0" applyFill="0" applyBorder="0" applyAlignment="0"/>
    <xf numFmtId="196" fontId="3" fillId="0" borderId="0" applyFill="0" applyBorder="0" applyAlignment="0"/>
    <xf numFmtId="196" fontId="3" fillId="0" borderId="0" applyFill="0" applyBorder="0" applyAlignment="0"/>
    <xf numFmtId="185" fontId="1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201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185" fontId="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181" fontId="1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81" fontId="3" fillId="0" borderId="0" applyFill="0" applyBorder="0" applyAlignment="0"/>
    <xf numFmtId="197" fontId="3" fillId="0" borderId="0" applyFill="0" applyBorder="0" applyAlignment="0"/>
    <xf numFmtId="197" fontId="3" fillId="0" borderId="0" applyFill="0" applyBorder="0" applyAlignment="0"/>
    <xf numFmtId="174" fontId="44" fillId="0" borderId="0"/>
    <xf numFmtId="208" fontId="44" fillId="0" borderId="0"/>
    <xf numFmtId="0" fontId="42" fillId="0" borderId="0" applyNumberFormat="0" applyFill="0" applyBorder="0" applyAlignment="0" applyProtection="0"/>
    <xf numFmtId="0" fontId="13" fillId="0" borderId="0"/>
    <xf numFmtId="0" fontId="4" fillId="0" borderId="0"/>
    <xf numFmtId="0" fontId="3" fillId="0" borderId="0"/>
    <xf numFmtId="14" fontId="1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14" fontId="3" fillId="0" borderId="0"/>
    <xf numFmtId="0" fontId="37" fillId="0" borderId="0"/>
    <xf numFmtId="0" fontId="57" fillId="0" borderId="0"/>
    <xf numFmtId="217" fontId="69" fillId="0" borderId="17">
      <alignment horizontal="right" vertical="center"/>
    </xf>
    <xf numFmtId="175" fontId="44" fillId="0" borderId="3"/>
    <xf numFmtId="209" fontId="44" fillId="0" borderId="4"/>
    <xf numFmtId="49" fontId="22" fillId="0" borderId="0" applyFill="0" applyBorder="0" applyAlignment="0"/>
    <xf numFmtId="186" fontId="1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210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186" fontId="3" fillId="0" borderId="0" applyFill="0" applyBorder="0" applyAlignment="0"/>
    <xf numFmtId="210" fontId="3" fillId="0" borderId="0" applyFill="0" applyBorder="0" applyAlignment="0"/>
    <xf numFmtId="210" fontId="3" fillId="0" borderId="0" applyFill="0" applyBorder="0" applyAlignment="0"/>
    <xf numFmtId="187" fontId="1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211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211" fontId="3" fillId="0" borderId="0" applyFill="0" applyBorder="0" applyAlignment="0"/>
    <xf numFmtId="211" fontId="3" fillId="0" borderId="0" applyFill="0" applyBorder="0" applyAlignment="0"/>
    <xf numFmtId="209" fontId="44" fillId="0" borderId="4"/>
    <xf numFmtId="218" fontId="69" fillId="0" borderId="17">
      <alignment horizontal="center"/>
    </xf>
    <xf numFmtId="0" fontId="69" fillId="0" borderId="0" applyNumberFormat="0" applyFill="0" applyBorder="0" applyAlignment="0" applyProtection="0"/>
    <xf numFmtId="40" fontId="45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" fillId="0" borderId="20" applyNumberFormat="0" applyFont="0" applyFill="0" applyAlignment="0" applyProtection="0"/>
    <xf numFmtId="0" fontId="3" fillId="0" borderId="20" applyNumberFormat="0" applyFont="0" applyFill="0" applyAlignment="0" applyProtection="0"/>
    <xf numFmtId="0" fontId="2" fillId="0" borderId="21" applyNumberFormat="0" applyFill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31" fillId="0" borderId="22">
      <alignment horizontal="center"/>
    </xf>
    <xf numFmtId="219" fontId="69" fillId="0" borderId="0"/>
    <xf numFmtId="220" fontId="69" fillId="0" borderId="13"/>
    <xf numFmtId="166" fontId="70" fillId="71" borderId="23">
      <alignment vertical="top"/>
    </xf>
    <xf numFmtId="0" fontId="52" fillId="72" borderId="13">
      <alignment horizontal="left" vertical="center"/>
    </xf>
    <xf numFmtId="0" fontId="52" fillId="73" borderId="13">
      <alignment horizontal="left" vertical="center"/>
    </xf>
    <xf numFmtId="167" fontId="71" fillId="70" borderId="23"/>
    <xf numFmtId="166" fontId="53" fillId="0" borderId="23">
      <alignment horizontal="left" vertical="top"/>
    </xf>
    <xf numFmtId="0" fontId="72" fillId="74" borderId="0">
      <alignment horizontal="left" vertical="center"/>
    </xf>
    <xf numFmtId="166" fontId="54" fillId="0" borderId="24">
      <alignment horizontal="left" vertical="top"/>
    </xf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9">
    <xf numFmtId="0" fontId="0" fillId="0" borderId="0" xfId="0"/>
    <xf numFmtId="204" fontId="75" fillId="0" borderId="13" xfId="1130" applyFont="1" applyFill="1" applyBorder="1" applyAlignment="1">
      <alignment horizontal="center" vertical="center" wrapText="1"/>
    </xf>
    <xf numFmtId="221" fontId="76" fillId="0" borderId="13" xfId="3739" applyNumberFormat="1" applyFont="1" applyFill="1" applyBorder="1" applyAlignment="1">
      <alignment horizontal="center" vertical="center" wrapText="1"/>
    </xf>
    <xf numFmtId="170" fontId="76" fillId="0" borderId="13" xfId="3739" applyFont="1" applyFill="1" applyBorder="1" applyAlignment="1">
      <alignment horizontal="center" vertical="center" wrapText="1"/>
    </xf>
    <xf numFmtId="170" fontId="78" fillId="0" borderId="13" xfId="3739" applyFont="1" applyFill="1" applyBorder="1" applyAlignment="1">
      <alignment horizontal="center" vertical="center"/>
    </xf>
    <xf numFmtId="170" fontId="75" fillId="0" borderId="13" xfId="3739" applyFont="1" applyFill="1" applyBorder="1" applyAlignment="1">
      <alignment horizontal="center" vertical="center"/>
    </xf>
    <xf numFmtId="49" fontId="75" fillId="0" borderId="13" xfId="1130" applyNumberFormat="1" applyFont="1" applyFill="1" applyBorder="1" applyAlignment="1">
      <alignment horizontal="center" vertical="center" wrapText="1"/>
    </xf>
    <xf numFmtId="221" fontId="75" fillId="0" borderId="13" xfId="3739" applyNumberFormat="1" applyFont="1" applyFill="1" applyBorder="1" applyAlignment="1">
      <alignment horizontal="center" vertical="center" wrapText="1"/>
    </xf>
    <xf numFmtId="170" fontId="45" fillId="0" borderId="13" xfId="3739" applyFont="1" applyFill="1" applyBorder="1" applyAlignment="1" applyProtection="1">
      <alignment horizontal="center" vertical="center" wrapText="1"/>
    </xf>
    <xf numFmtId="170" fontId="75" fillId="0" borderId="13" xfId="3739" applyFont="1" applyFill="1" applyBorder="1" applyAlignment="1" applyProtection="1">
      <alignment horizontal="center" vertical="center" wrapText="1"/>
    </xf>
    <xf numFmtId="221" fontId="75" fillId="0" borderId="13" xfId="3743" applyNumberFormat="1" applyFont="1" applyFill="1" applyBorder="1" applyAlignment="1">
      <alignment horizontal="center" vertical="center" wrapText="1"/>
    </xf>
    <xf numFmtId="4" fontId="78" fillId="0" borderId="13" xfId="3739" applyNumberFormat="1" applyFont="1" applyFill="1" applyBorder="1" applyAlignment="1">
      <alignment horizontal="center" vertical="center"/>
    </xf>
    <xf numFmtId="0" fontId="75" fillId="0" borderId="0" xfId="0" applyFont="1"/>
    <xf numFmtId="0" fontId="75" fillId="0" borderId="0" xfId="0" applyFont="1" applyAlignment="1">
      <alignment horizontal="center" vertical="center"/>
    </xf>
    <xf numFmtId="4" fontId="75" fillId="0" borderId="0" xfId="0" applyNumberFormat="1" applyFont="1" applyAlignment="1">
      <alignment horizontal="center" vertical="center"/>
    </xf>
    <xf numFmtId="0" fontId="75" fillId="0" borderId="0" xfId="0" applyFont="1" applyAlignment="1">
      <alignment horizontal="center" vertical="center" wrapText="1"/>
    </xf>
    <xf numFmtId="0" fontId="75" fillId="0" borderId="26" xfId="0" applyFont="1" applyBorder="1" applyAlignment="1">
      <alignment vertical="center"/>
    </xf>
    <xf numFmtId="0" fontId="45" fillId="0" borderId="13" xfId="0" applyFont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49" fontId="76" fillId="0" borderId="13" xfId="0" applyNumberFormat="1" applyFont="1" applyBorder="1" applyAlignment="1">
      <alignment horizontal="center" vertical="center" wrapText="1"/>
    </xf>
    <xf numFmtId="4" fontId="76" fillId="0" borderId="13" xfId="0" applyNumberFormat="1" applyFont="1" applyBorder="1" applyAlignment="1">
      <alignment horizontal="center" vertical="center" wrapText="1"/>
    </xf>
    <xf numFmtId="0" fontId="45" fillId="0" borderId="13" xfId="0" applyFont="1" applyBorder="1" applyAlignment="1">
      <alignment vertical="center" wrapText="1"/>
    </xf>
    <xf numFmtId="0" fontId="75" fillId="0" borderId="13" xfId="0" applyFont="1" applyBorder="1" applyAlignment="1">
      <alignment horizontal="center" vertical="center"/>
    </xf>
    <xf numFmtId="0" fontId="75" fillId="0" borderId="13" xfId="0" applyFont="1" applyBorder="1" applyAlignment="1">
      <alignment vertical="center"/>
    </xf>
    <xf numFmtId="0" fontId="78" fillId="0" borderId="13" xfId="0" applyFont="1" applyBorder="1" applyAlignment="1">
      <alignment horizontal="center" vertical="center" wrapText="1"/>
    </xf>
    <xf numFmtId="0" fontId="78" fillId="0" borderId="13" xfId="0" applyFont="1" applyBorder="1" applyAlignment="1">
      <alignment vertical="center" wrapText="1"/>
    </xf>
    <xf numFmtId="4" fontId="78" fillId="0" borderId="13" xfId="0" applyNumberFormat="1" applyFont="1" applyBorder="1" applyAlignment="1">
      <alignment horizontal="center" vertical="center" wrapText="1"/>
    </xf>
    <xf numFmtId="4" fontId="45" fillId="0" borderId="13" xfId="2616" applyNumberFormat="1" applyFont="1" applyBorder="1" applyAlignment="1">
      <alignment horizontal="center" vertical="center" wrapText="1"/>
    </xf>
    <xf numFmtId="4" fontId="75" fillId="0" borderId="13" xfId="2618" applyNumberFormat="1" applyFont="1" applyBorder="1" applyAlignment="1">
      <alignment horizontal="center" vertical="center" wrapText="1"/>
    </xf>
    <xf numFmtId="0" fontId="75" fillId="0" borderId="13" xfId="2618" applyFont="1" applyBorder="1" applyAlignment="1">
      <alignment horizontal="center" vertical="center"/>
    </xf>
    <xf numFmtId="0" fontId="75" fillId="0" borderId="13" xfId="2617" applyFont="1" applyBorder="1" applyAlignment="1">
      <alignment horizontal="center" vertical="center" wrapText="1"/>
    </xf>
    <xf numFmtId="0" fontId="75" fillId="0" borderId="13" xfId="2618" applyFont="1" applyBorder="1" applyAlignment="1">
      <alignment vertical="center" wrapText="1"/>
    </xf>
    <xf numFmtId="4" fontId="75" fillId="0" borderId="0" xfId="0" applyNumberFormat="1" applyFont="1"/>
    <xf numFmtId="0" fontId="75" fillId="0" borderId="13" xfId="0" applyFont="1" applyBorder="1" applyAlignment="1">
      <alignment horizontal="center" vertical="center" wrapText="1"/>
    </xf>
    <xf numFmtId="0" fontId="75" fillId="0" borderId="13" xfId="0" applyFont="1" applyBorder="1" applyAlignment="1">
      <alignment horizontal="left" vertical="center" wrapText="1"/>
    </xf>
    <xf numFmtId="4" fontId="75" fillId="0" borderId="13" xfId="2616" applyNumberFormat="1" applyFont="1" applyBorder="1" applyAlignment="1">
      <alignment horizontal="center" vertical="center" wrapText="1"/>
    </xf>
    <xf numFmtId="37" fontId="75" fillId="0" borderId="13" xfId="0" applyNumberFormat="1" applyFont="1" applyBorder="1" applyAlignment="1">
      <alignment horizontal="center" vertical="center" wrapText="1"/>
    </xf>
    <xf numFmtId="0" fontId="75" fillId="0" borderId="13" xfId="2615" applyFont="1" applyBorder="1" applyAlignment="1">
      <alignment vertical="center" wrapText="1"/>
    </xf>
    <xf numFmtId="4" fontId="75" fillId="0" borderId="13" xfId="2618" applyNumberFormat="1" applyFont="1" applyBorder="1" applyAlignment="1">
      <alignment horizontal="center" vertical="center"/>
    </xf>
    <xf numFmtId="0" fontId="75" fillId="0" borderId="13" xfId="2618" applyFont="1" applyBorder="1" applyAlignment="1">
      <alignment horizontal="center" vertical="center" wrapText="1"/>
    </xf>
    <xf numFmtId="4" fontId="45" fillId="0" borderId="13" xfId="2618" applyNumberFormat="1" applyFont="1" applyBorder="1" applyAlignment="1">
      <alignment horizontal="center" vertical="center"/>
    </xf>
    <xf numFmtId="4" fontId="78" fillId="0" borderId="13" xfId="2617" applyNumberFormat="1" applyFont="1" applyBorder="1" applyAlignment="1">
      <alignment horizontal="center" vertical="center" wrapText="1"/>
    </xf>
    <xf numFmtId="4" fontId="45" fillId="0" borderId="13" xfId="2617" applyNumberFormat="1" applyFont="1" applyBorder="1" applyAlignment="1">
      <alignment horizontal="center" vertical="center" wrapText="1"/>
    </xf>
    <xf numFmtId="0" fontId="75" fillId="0" borderId="13" xfId="0" applyFont="1" applyBorder="1" applyAlignment="1">
      <alignment vertical="center" wrapText="1"/>
    </xf>
    <xf numFmtId="2" fontId="75" fillId="0" borderId="13" xfId="0" applyNumberFormat="1" applyFont="1" applyBorder="1" applyAlignment="1">
      <alignment horizontal="center" vertical="center"/>
    </xf>
    <xf numFmtId="4" fontId="75" fillId="0" borderId="13" xfId="0" applyNumberFormat="1" applyFont="1" applyBorder="1" applyAlignment="1">
      <alignment horizontal="center" vertical="center"/>
    </xf>
    <xf numFmtId="4" fontId="75" fillId="0" borderId="13" xfId="0" applyNumberFormat="1" applyFont="1" applyBorder="1" applyAlignment="1">
      <alignment horizontal="center" vertical="center" wrapText="1"/>
    </xf>
    <xf numFmtId="2" fontId="75" fillId="0" borderId="13" xfId="0" applyNumberFormat="1" applyFont="1" applyBorder="1" applyAlignment="1">
      <alignment horizontal="center" vertical="center" wrapText="1"/>
    </xf>
    <xf numFmtId="4" fontId="75" fillId="0" borderId="13" xfId="2615" applyNumberFormat="1" applyFont="1" applyBorder="1" applyAlignment="1">
      <alignment horizontal="center" vertical="center" wrapText="1"/>
    </xf>
    <xf numFmtId="0" fontId="75" fillId="0" borderId="13" xfId="2615" applyFont="1" applyBorder="1" applyAlignment="1">
      <alignment horizontal="center" vertical="center" wrapText="1"/>
    </xf>
    <xf numFmtId="49" fontId="75" fillId="0" borderId="13" xfId="2615" applyNumberFormat="1" applyFont="1" applyBorder="1" applyAlignment="1">
      <alignment horizontal="center" vertical="center" wrapText="1"/>
    </xf>
    <xf numFmtId="2" fontId="75" fillId="0" borderId="13" xfId="2615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45" fillId="0" borderId="13" xfId="0" applyNumberFormat="1" applyFont="1" applyBorder="1" applyAlignment="1">
      <alignment horizontal="center" vertical="center" wrapText="1"/>
    </xf>
    <xf numFmtId="4" fontId="75" fillId="0" borderId="13" xfId="0" applyNumberFormat="1" applyFont="1" applyBorder="1" applyAlignment="1">
      <alignment vertical="center" wrapText="1"/>
    </xf>
    <xf numFmtId="0" fontId="76" fillId="0" borderId="13" xfId="0" applyFont="1" applyBorder="1" applyAlignment="1">
      <alignment horizontal="center" vertical="center" wrapText="1"/>
    </xf>
    <xf numFmtId="0" fontId="76" fillId="0" borderId="13" xfId="0" applyFont="1" applyBorder="1" applyAlignment="1">
      <alignment vertical="center" wrapText="1"/>
    </xf>
    <xf numFmtId="2" fontId="76" fillId="0" borderId="13" xfId="0" applyNumberFormat="1" applyFont="1" applyBorder="1" applyAlignment="1">
      <alignment horizontal="center" vertical="center" wrapText="1"/>
    </xf>
    <xf numFmtId="0" fontId="75" fillId="0" borderId="13" xfId="2616" applyFont="1" applyBorder="1" applyAlignment="1">
      <alignment horizontal="left" vertical="center" wrapText="1"/>
    </xf>
    <xf numFmtId="170" fontId="75" fillId="0" borderId="13" xfId="0" applyNumberFormat="1" applyFont="1" applyBorder="1" applyAlignment="1">
      <alignment horizontal="center" vertical="center" wrapText="1"/>
    </xf>
    <xf numFmtId="4" fontId="78" fillId="0" borderId="13" xfId="2616" applyNumberFormat="1" applyFont="1" applyBorder="1" applyAlignment="1">
      <alignment horizontal="center" vertical="center" wrapText="1"/>
    </xf>
    <xf numFmtId="0" fontId="75" fillId="0" borderId="13" xfId="2618" quotePrefix="1" applyFont="1" applyBorder="1" applyAlignment="1">
      <alignment vertical="center" wrapText="1"/>
    </xf>
    <xf numFmtId="0" fontId="75" fillId="0" borderId="13" xfId="2617" applyFont="1" applyBorder="1" applyAlignment="1">
      <alignment vertical="center" wrapText="1"/>
    </xf>
    <xf numFmtId="4" fontId="75" fillId="0" borderId="13" xfId="2617" applyNumberFormat="1" applyFont="1" applyBorder="1" applyAlignment="1">
      <alignment horizontal="center" vertical="center" wrapText="1"/>
    </xf>
    <xf numFmtId="0" fontId="75" fillId="0" borderId="13" xfId="3922" applyFont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/>
    </xf>
    <xf numFmtId="0" fontId="75" fillId="0" borderId="13" xfId="0" applyFont="1" applyBorder="1" applyAlignment="1">
      <alignment horizontal="center"/>
    </xf>
    <xf numFmtId="222" fontId="75" fillId="0" borderId="13" xfId="0" applyNumberFormat="1" applyFont="1" applyBorder="1" applyAlignment="1">
      <alignment horizontal="center" vertical="center" wrapText="1"/>
    </xf>
    <xf numFmtId="0" fontId="75" fillId="0" borderId="0" xfId="0" applyFont="1" applyAlignment="1">
      <alignment horizontal="center"/>
    </xf>
    <xf numFmtId="0" fontId="75" fillId="0" borderId="13" xfId="2616" quotePrefix="1" applyFont="1" applyBorder="1" applyAlignment="1">
      <alignment vertical="center" wrapText="1"/>
    </xf>
    <xf numFmtId="0" fontId="75" fillId="0" borderId="13" xfId="0" applyFont="1" applyBorder="1" applyAlignment="1">
      <alignment vertical="center" wrapText="1"/>
    </xf>
    <xf numFmtId="0" fontId="45" fillId="0" borderId="13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0" borderId="13" xfId="0" applyFont="1" applyBorder="1" applyAlignment="1">
      <alignment horizontal="center" vertical="center" wrapText="1"/>
    </xf>
    <xf numFmtId="0" fontId="75" fillId="0" borderId="13" xfId="2616" quotePrefix="1" applyFont="1" applyBorder="1" applyAlignment="1">
      <alignment vertical="center" wrapText="1"/>
    </xf>
    <xf numFmtId="0" fontId="75" fillId="0" borderId="13" xfId="0" applyFont="1" applyBorder="1" applyAlignment="1">
      <alignment horizontal="left" vertical="center" wrapText="1"/>
    </xf>
    <xf numFmtId="0" fontId="75" fillId="0" borderId="13" xfId="0" applyFont="1" applyBorder="1" applyAlignment="1">
      <alignment vertical="center" wrapText="1"/>
    </xf>
    <xf numFmtId="0" fontId="45" fillId="0" borderId="13" xfId="0" applyFont="1" applyBorder="1" applyAlignment="1">
      <alignment vertical="center"/>
    </xf>
    <xf numFmtId="49" fontId="76" fillId="0" borderId="13" xfId="0" applyNumberFormat="1" applyFont="1" applyBorder="1" applyAlignment="1">
      <alignment vertical="center" wrapText="1"/>
    </xf>
    <xf numFmtId="221" fontId="75" fillId="0" borderId="13" xfId="3738" applyNumberFormat="1" applyFont="1" applyFill="1" applyBorder="1" applyAlignment="1">
      <alignment vertical="center" wrapText="1"/>
    </xf>
    <xf numFmtId="0" fontId="75" fillId="0" borderId="23" xfId="0" applyFont="1" applyBorder="1" applyAlignment="1">
      <alignment vertical="center" wrapText="1"/>
    </xf>
    <xf numFmtId="0" fontId="75" fillId="0" borderId="24" xfId="0" applyFont="1" applyBorder="1" applyAlignment="1">
      <alignment vertical="center" wrapText="1"/>
    </xf>
    <xf numFmtId="0" fontId="75" fillId="0" borderId="25" xfId="0" applyFont="1" applyBorder="1" applyAlignment="1">
      <alignment vertical="center" wrapText="1"/>
    </xf>
    <xf numFmtId="0" fontId="75" fillId="0" borderId="23" xfId="0" applyFont="1" applyBorder="1" applyAlignment="1">
      <alignment vertical="center" wrapText="1"/>
    </xf>
    <xf numFmtId="0" fontId="75" fillId="0" borderId="13" xfId="2616" applyFont="1" applyBorder="1" applyAlignment="1">
      <alignment vertical="center" wrapText="1"/>
    </xf>
    <xf numFmtId="0" fontId="75" fillId="0" borderId="13" xfId="2616" applyFont="1" applyBorder="1" applyAlignment="1">
      <alignment vertical="center"/>
    </xf>
    <xf numFmtId="0" fontId="75" fillId="0" borderId="13" xfId="2616" applyFont="1" applyBorder="1" applyAlignment="1">
      <alignment vertical="center"/>
    </xf>
  </cellXfs>
  <cellStyles count="3923">
    <cellStyle name="          _x000d__x000a_shell=progman.exe_x000d__x000a_m" xfId="1"/>
    <cellStyle name="??" xfId="2"/>
    <cellStyle name="?? [0.00]_ Att. 1- Cover" xfId="3"/>
    <cellStyle name="?? [0]" xfId="4"/>
    <cellStyle name="?? [0] 2" xfId="5"/>
    <cellStyle name="?? [0] 3" xfId="6"/>
    <cellStyle name="?? 10" xfId="7"/>
    <cellStyle name="?? 11" xfId="8"/>
    <cellStyle name="?? 12" xfId="9"/>
    <cellStyle name="?? 13" xfId="10"/>
    <cellStyle name="?? 14" xfId="11"/>
    <cellStyle name="?? 15" xfId="12"/>
    <cellStyle name="?? 16" xfId="13"/>
    <cellStyle name="?? 17" xfId="14"/>
    <cellStyle name="?? 18" xfId="15"/>
    <cellStyle name="?? 19" xfId="16"/>
    <cellStyle name="?? 2" xfId="17"/>
    <cellStyle name="?? 20" xfId="18"/>
    <cellStyle name="?? 21" xfId="19"/>
    <cellStyle name="?? 22" xfId="20"/>
    <cellStyle name="?? 23" xfId="21"/>
    <cellStyle name="?? 24" xfId="22"/>
    <cellStyle name="?? 25" xfId="23"/>
    <cellStyle name="?? 26" xfId="24"/>
    <cellStyle name="?? 27" xfId="25"/>
    <cellStyle name="?? 28" xfId="26"/>
    <cellStyle name="?? 29" xfId="27"/>
    <cellStyle name="?? 3" xfId="28"/>
    <cellStyle name="?? 30" xfId="29"/>
    <cellStyle name="?? 31" xfId="30"/>
    <cellStyle name="?? 32" xfId="31"/>
    <cellStyle name="?? 33" xfId="32"/>
    <cellStyle name="?? 34" xfId="33"/>
    <cellStyle name="?? 35" xfId="34"/>
    <cellStyle name="?? 36" xfId="35"/>
    <cellStyle name="?? 37" xfId="36"/>
    <cellStyle name="?? 38" xfId="37"/>
    <cellStyle name="?? 39" xfId="38"/>
    <cellStyle name="?? 4" xfId="39"/>
    <cellStyle name="?? 40" xfId="40"/>
    <cellStyle name="?? 41" xfId="41"/>
    <cellStyle name="?? 42" xfId="42"/>
    <cellStyle name="?? 43" xfId="43"/>
    <cellStyle name="?? 44" xfId="44"/>
    <cellStyle name="?? 45" xfId="45"/>
    <cellStyle name="?? 46" xfId="46"/>
    <cellStyle name="?? 47" xfId="47"/>
    <cellStyle name="?? 48" xfId="48"/>
    <cellStyle name="?? 49" xfId="49"/>
    <cellStyle name="?? 5" xfId="50"/>
    <cellStyle name="?? 50" xfId="51"/>
    <cellStyle name="?? 51" xfId="52"/>
    <cellStyle name="?? 52" xfId="53"/>
    <cellStyle name="?? 53" xfId="54"/>
    <cellStyle name="?? 54" xfId="55"/>
    <cellStyle name="?? 55" xfId="56"/>
    <cellStyle name="?? 56" xfId="57"/>
    <cellStyle name="?? 57" xfId="58"/>
    <cellStyle name="?? 58" xfId="59"/>
    <cellStyle name="?? 59" xfId="60"/>
    <cellStyle name="?? 6" xfId="61"/>
    <cellStyle name="?? 60" xfId="62"/>
    <cellStyle name="?? 61" xfId="63"/>
    <cellStyle name="?? 62" xfId="64"/>
    <cellStyle name="?? 63" xfId="65"/>
    <cellStyle name="?? 64" xfId="66"/>
    <cellStyle name="?? 65" xfId="67"/>
    <cellStyle name="?? 66" xfId="68"/>
    <cellStyle name="?? 67" xfId="69"/>
    <cellStyle name="?? 68" xfId="70"/>
    <cellStyle name="?? 69" xfId="71"/>
    <cellStyle name="?? 7" xfId="72"/>
    <cellStyle name="?? 70" xfId="73"/>
    <cellStyle name="?? 71" xfId="74"/>
    <cellStyle name="?? 72" xfId="75"/>
    <cellStyle name="?? 73" xfId="76"/>
    <cellStyle name="?? 74" xfId="77"/>
    <cellStyle name="?? 75" xfId="78"/>
    <cellStyle name="?? 76" xfId="79"/>
    <cellStyle name="?? 77" xfId="80"/>
    <cellStyle name="?? 78" xfId="81"/>
    <cellStyle name="?? 79" xfId="82"/>
    <cellStyle name="?? 8" xfId="83"/>
    <cellStyle name="?? 80" xfId="84"/>
    <cellStyle name="?? 81" xfId="85"/>
    <cellStyle name="?? 82" xfId="86"/>
    <cellStyle name="?? 83" xfId="87"/>
    <cellStyle name="?? 84" xfId="88"/>
    <cellStyle name="?? 85" xfId="89"/>
    <cellStyle name="?? 9" xfId="90"/>
    <cellStyle name="???? [0.00]_BE-BQ" xfId="91"/>
    <cellStyle name="????_BE-BQ" xfId="92"/>
    <cellStyle name="???[0]_Book1" xfId="93"/>
    <cellStyle name="???_???" xfId="94"/>
    <cellStyle name="??[0]_BRE" xfId="95"/>
    <cellStyle name="??_ 97? ????(?)" xfId="96"/>
    <cellStyle name="•W?_Format" xfId="97"/>
    <cellStyle name="•W€_Format" xfId="98"/>
    <cellStyle name="•W_Format" xfId="99"/>
    <cellStyle name="1" xfId="100"/>
    <cellStyle name="1 2" xfId="101"/>
    <cellStyle name="1_Bieu_CTrinh_KHSDD_PQuoc_2018" xfId="102"/>
    <cellStyle name="1_Danh muc 2016" xfId="103"/>
    <cellStyle name="1_DANHMUC_KHSDD 2019_Cat Tien_TRINHTD" xfId="104"/>
    <cellStyle name="1_DMuc" xfId="105"/>
    <cellStyle name="2" xfId="106"/>
    <cellStyle name="20% - Accent1" xfId="107" builtinId="30" customBuiltin="1"/>
    <cellStyle name="20% - Accent1 2" xfId="108"/>
    <cellStyle name="20% - Accent1 3" xfId="109"/>
    <cellStyle name="20% - Accent1 4" xfId="110"/>
    <cellStyle name="20% - Accent2" xfId="111" builtinId="34" customBuiltin="1"/>
    <cellStyle name="20% - Accent2 2" xfId="112"/>
    <cellStyle name="20% - Accent2 3" xfId="113"/>
    <cellStyle name="20% - Accent2 4" xfId="114"/>
    <cellStyle name="20% - Accent3" xfId="115" builtinId="38" customBuiltin="1"/>
    <cellStyle name="20% - Accent3 2" xfId="116"/>
    <cellStyle name="20% - Accent3 3" xfId="117"/>
    <cellStyle name="20% - Accent3 4" xfId="118"/>
    <cellStyle name="20% - Accent4" xfId="119" builtinId="42" customBuiltin="1"/>
    <cellStyle name="20% - Accent4 2" xfId="120"/>
    <cellStyle name="20% - Accent4 3" xfId="121"/>
    <cellStyle name="20% - Accent4 4" xfId="122"/>
    <cellStyle name="20% - Accent5" xfId="123" builtinId="46" customBuiltin="1"/>
    <cellStyle name="20% - Accent5 2" xfId="124"/>
    <cellStyle name="20% - Accent5 3" xfId="125"/>
    <cellStyle name="20% - Accent5 4" xfId="126"/>
    <cellStyle name="20% - Accent6" xfId="127" builtinId="50" customBuiltin="1"/>
    <cellStyle name="20% - Accent6 2" xfId="128"/>
    <cellStyle name="20% - Accent6 3" xfId="129"/>
    <cellStyle name="20% - Accent6 4" xfId="130"/>
    <cellStyle name="3" xfId="131"/>
    <cellStyle name="4" xfId="132"/>
    <cellStyle name="40% - Accent1" xfId="133" builtinId="31" customBuiltin="1"/>
    <cellStyle name="40% - Accent1 2" xfId="134"/>
    <cellStyle name="40% - Accent1 3" xfId="135"/>
    <cellStyle name="40% - Accent1 4" xfId="136"/>
    <cellStyle name="40% - Accent2" xfId="137" builtinId="35" customBuiltin="1"/>
    <cellStyle name="40% - Accent2 2" xfId="138"/>
    <cellStyle name="40% - Accent2 3" xfId="139"/>
    <cellStyle name="40% - Accent2 4" xfId="140"/>
    <cellStyle name="40% - Accent3" xfId="141" builtinId="39" customBuiltin="1"/>
    <cellStyle name="40% - Accent3 2" xfId="142"/>
    <cellStyle name="40% - Accent3 3" xfId="143"/>
    <cellStyle name="40% - Accent3 4" xfId="144"/>
    <cellStyle name="40% - Accent4" xfId="145" builtinId="43" customBuiltin="1"/>
    <cellStyle name="40% - Accent4 2" xfId="146"/>
    <cellStyle name="40% - Accent4 3" xfId="147"/>
    <cellStyle name="40% - Accent4 4" xfId="148"/>
    <cellStyle name="40% - Accent5" xfId="149" builtinId="47" customBuiltin="1"/>
    <cellStyle name="40% - Accent5 2" xfId="150"/>
    <cellStyle name="40% - Accent5 3" xfId="151"/>
    <cellStyle name="40% - Accent5 4" xfId="152"/>
    <cellStyle name="40% - Accent6" xfId="153" builtinId="51" customBuiltin="1"/>
    <cellStyle name="40% - Accent6 2" xfId="154"/>
    <cellStyle name="40% - Accent6 3" xfId="155"/>
    <cellStyle name="40% - Accent6 4" xfId="156"/>
    <cellStyle name="6" xfId="157"/>
    <cellStyle name="60% - Accent1" xfId="158" builtinId="32" customBuiltin="1"/>
    <cellStyle name="60% - Accent1 2" xfId="159"/>
    <cellStyle name="60% - Accent1 3" xfId="160"/>
    <cellStyle name="60% - Accent1 4" xfId="161"/>
    <cellStyle name="60% - Accent2" xfId="162" builtinId="36" customBuiltin="1"/>
    <cellStyle name="60% - Accent2 2" xfId="163"/>
    <cellStyle name="60% - Accent2 3" xfId="164"/>
    <cellStyle name="60% - Accent2 4" xfId="165"/>
    <cellStyle name="60% - Accent3" xfId="166" builtinId="40" customBuiltin="1"/>
    <cellStyle name="60% - Accent3 2" xfId="167"/>
    <cellStyle name="60% - Accent3 3" xfId="168"/>
    <cellStyle name="60% - Accent3 4" xfId="169"/>
    <cellStyle name="60% - Accent4" xfId="170" builtinId="44" customBuiltin="1"/>
    <cellStyle name="60% - Accent4 2" xfId="171"/>
    <cellStyle name="60% - Accent4 3" xfId="172"/>
    <cellStyle name="60% - Accent4 4" xfId="173"/>
    <cellStyle name="60% - Accent5" xfId="174" builtinId="48" customBuiltin="1"/>
    <cellStyle name="60% - Accent5 2" xfId="175"/>
    <cellStyle name="60% - Accent5 3" xfId="176"/>
    <cellStyle name="60% - Accent5 4" xfId="177"/>
    <cellStyle name="60% - Accent6" xfId="178" builtinId="52" customBuiltin="1"/>
    <cellStyle name="60% - Accent6 2" xfId="179"/>
    <cellStyle name="60% - Accent6 3" xfId="180"/>
    <cellStyle name="60% - Accent6 4" xfId="181"/>
    <cellStyle name="Accent1" xfId="182" builtinId="29" customBuiltin="1"/>
    <cellStyle name="Accent1 2" xfId="183"/>
    <cellStyle name="Accent1 3" xfId="184"/>
    <cellStyle name="Accent1 4" xfId="185"/>
    <cellStyle name="Accent2" xfId="186" builtinId="33" customBuiltin="1"/>
    <cellStyle name="Accent2 2" xfId="187"/>
    <cellStyle name="Accent2 3" xfId="188"/>
    <cellStyle name="Accent2 4" xfId="189"/>
    <cellStyle name="Accent3" xfId="190" builtinId="37" customBuiltin="1"/>
    <cellStyle name="Accent3 2" xfId="191"/>
    <cellStyle name="Accent3 3" xfId="192"/>
    <cellStyle name="Accent3 4" xfId="193"/>
    <cellStyle name="Accent4" xfId="194" builtinId="41" customBuiltin="1"/>
    <cellStyle name="Accent4 2" xfId="195"/>
    <cellStyle name="Accent4 3" xfId="196"/>
    <cellStyle name="Accent4 4" xfId="197"/>
    <cellStyle name="Accent5" xfId="198" builtinId="45" customBuiltin="1"/>
    <cellStyle name="Accent5 2" xfId="199"/>
    <cellStyle name="Accent5 3" xfId="200"/>
    <cellStyle name="Accent5 4" xfId="201"/>
    <cellStyle name="Accent6" xfId="202" builtinId="49" customBuiltin="1"/>
    <cellStyle name="Accent6 2" xfId="203"/>
    <cellStyle name="Accent6 3" xfId="204"/>
    <cellStyle name="Accent6 4" xfId="205"/>
    <cellStyle name="ÅëÈ­ [0]_¿ì¹°Åë" xfId="206"/>
    <cellStyle name="AeE­ [0]_INQUIRY ¿µ¾÷AßAø " xfId="207"/>
    <cellStyle name="ÅëÈ­_¿ì¹°Åë" xfId="208"/>
    <cellStyle name="AeE­_INQUIRY ¿µ¾÷AßAø " xfId="209"/>
    <cellStyle name="ÄÞ¸¶ [0]_¿ì¹°Åë" xfId="210"/>
    <cellStyle name="AÞ¸¶ [0]_INQUIRY ¿?¾÷AßAø " xfId="211"/>
    <cellStyle name="ÄÞ¸¶_¿ì¹°Åë" xfId="212"/>
    <cellStyle name="AÞ¸¶_INQUIRY ¿?¾÷AßAø " xfId="213"/>
    <cellStyle name="Bad" xfId="214" builtinId="27" customBuiltin="1"/>
    <cellStyle name="Bad 2" xfId="215"/>
    <cellStyle name="Bad 3" xfId="216"/>
    <cellStyle name="Bad 4" xfId="217"/>
    <cellStyle name="Body" xfId="218"/>
    <cellStyle name="Body 2" xfId="219"/>
    <cellStyle name="C?AØ_¿?¾÷CoE² " xfId="220"/>
    <cellStyle name="Ç¥ÁØ_#2(M17)_1" xfId="221"/>
    <cellStyle name="C￥AØ_¿μ¾÷CoE² " xfId="222"/>
    <cellStyle name="Calc Currency (0)" xfId="223"/>
    <cellStyle name="Calc Currency (0) 10" xfId="224"/>
    <cellStyle name="Calc Currency (0) 11" xfId="225"/>
    <cellStyle name="Calc Currency (0) 12" xfId="226"/>
    <cellStyle name="Calc Currency (0) 13" xfId="227"/>
    <cellStyle name="Calc Currency (0) 14" xfId="228"/>
    <cellStyle name="Calc Currency (0) 15" xfId="229"/>
    <cellStyle name="Calc Currency (0) 16" xfId="230"/>
    <cellStyle name="Calc Currency (0) 17" xfId="231"/>
    <cellStyle name="Calc Currency (0) 18" xfId="232"/>
    <cellStyle name="Calc Currency (0) 19" xfId="233"/>
    <cellStyle name="Calc Currency (0) 2" xfId="234"/>
    <cellStyle name="Calc Currency (0) 2 2" xfId="235"/>
    <cellStyle name="Calc Currency (0) 20" xfId="236"/>
    <cellStyle name="Calc Currency (0) 21" xfId="237"/>
    <cellStyle name="Calc Currency (0) 22" xfId="238"/>
    <cellStyle name="Calc Currency (0) 23" xfId="239"/>
    <cellStyle name="Calc Currency (0) 24" xfId="240"/>
    <cellStyle name="Calc Currency (0) 25" xfId="241"/>
    <cellStyle name="Calc Currency (0) 26" xfId="242"/>
    <cellStyle name="Calc Currency (0) 27" xfId="243"/>
    <cellStyle name="Calc Currency (0) 28" xfId="244"/>
    <cellStyle name="Calc Currency (0) 29" xfId="245"/>
    <cellStyle name="Calc Currency (0) 3" xfId="246"/>
    <cellStyle name="Calc Currency (0) 30" xfId="247"/>
    <cellStyle name="Calc Currency (0) 31" xfId="248"/>
    <cellStyle name="Calc Currency (0) 32" xfId="249"/>
    <cellStyle name="Calc Currency (0) 33" xfId="250"/>
    <cellStyle name="Calc Currency (0) 34" xfId="251"/>
    <cellStyle name="Calc Currency (0) 35" xfId="252"/>
    <cellStyle name="Calc Currency (0) 36" xfId="253"/>
    <cellStyle name="Calc Currency (0) 37" xfId="254"/>
    <cellStyle name="Calc Currency (0) 38" xfId="255"/>
    <cellStyle name="Calc Currency (0) 39" xfId="256"/>
    <cellStyle name="Calc Currency (0) 4" xfId="257"/>
    <cellStyle name="Calc Currency (0) 40" xfId="258"/>
    <cellStyle name="Calc Currency (0) 41" xfId="259"/>
    <cellStyle name="Calc Currency (0) 42" xfId="260"/>
    <cellStyle name="Calc Currency (0) 43" xfId="261"/>
    <cellStyle name="Calc Currency (0) 44" xfId="262"/>
    <cellStyle name="Calc Currency (0) 45" xfId="263"/>
    <cellStyle name="Calc Currency (0) 46" xfId="264"/>
    <cellStyle name="Calc Currency (0) 47" xfId="265"/>
    <cellStyle name="Calc Currency (0) 48" xfId="266"/>
    <cellStyle name="Calc Currency (0) 49" xfId="267"/>
    <cellStyle name="Calc Currency (0) 5" xfId="268"/>
    <cellStyle name="Calc Currency (0) 50" xfId="269"/>
    <cellStyle name="Calc Currency (0) 51" xfId="270"/>
    <cellStyle name="Calc Currency (0) 52" xfId="271"/>
    <cellStyle name="Calc Currency (0) 53" xfId="272"/>
    <cellStyle name="Calc Currency (0) 54" xfId="273"/>
    <cellStyle name="Calc Currency (0) 55" xfId="274"/>
    <cellStyle name="Calc Currency (0) 56" xfId="275"/>
    <cellStyle name="Calc Currency (0) 57" xfId="276"/>
    <cellStyle name="Calc Currency (0) 58" xfId="277"/>
    <cellStyle name="Calc Currency (0) 59" xfId="278"/>
    <cellStyle name="Calc Currency (0) 6" xfId="279"/>
    <cellStyle name="Calc Currency (0) 60" xfId="280"/>
    <cellStyle name="Calc Currency (0) 61" xfId="281"/>
    <cellStyle name="Calc Currency (0) 62" xfId="282"/>
    <cellStyle name="Calc Currency (0) 63" xfId="283"/>
    <cellStyle name="Calc Currency (0) 64" xfId="284"/>
    <cellStyle name="Calc Currency (0) 65" xfId="285"/>
    <cellStyle name="Calc Currency (0) 66" xfId="286"/>
    <cellStyle name="Calc Currency (0) 67" xfId="287"/>
    <cellStyle name="Calc Currency (0) 68" xfId="288"/>
    <cellStyle name="Calc Currency (0) 69" xfId="289"/>
    <cellStyle name="Calc Currency (0) 7" xfId="290"/>
    <cellStyle name="Calc Currency (0) 70" xfId="291"/>
    <cellStyle name="Calc Currency (0) 71" xfId="292"/>
    <cellStyle name="Calc Currency (0) 72" xfId="293"/>
    <cellStyle name="Calc Currency (0) 73" xfId="294"/>
    <cellStyle name="Calc Currency (0) 74" xfId="295"/>
    <cellStyle name="Calc Currency (0) 75" xfId="296"/>
    <cellStyle name="Calc Currency (0) 76" xfId="297"/>
    <cellStyle name="Calc Currency (0) 77" xfId="298"/>
    <cellStyle name="Calc Currency (0) 78" xfId="299"/>
    <cellStyle name="Calc Currency (0) 79" xfId="300"/>
    <cellStyle name="Calc Currency (0) 8" xfId="301"/>
    <cellStyle name="Calc Currency (0) 80" xfId="302"/>
    <cellStyle name="Calc Currency (0) 81" xfId="303"/>
    <cellStyle name="Calc Currency (0) 82" xfId="304"/>
    <cellStyle name="Calc Currency (0) 83" xfId="305"/>
    <cellStyle name="Calc Currency (0) 84" xfId="306"/>
    <cellStyle name="Calc Currency (0) 85" xfId="307"/>
    <cellStyle name="Calc Currency (0) 86" xfId="308"/>
    <cellStyle name="Calc Currency (0) 87" xfId="309"/>
    <cellStyle name="Calc Currency (0) 88" xfId="310"/>
    <cellStyle name="Calc Currency (0) 89" xfId="311"/>
    <cellStyle name="Calc Currency (0) 9" xfId="312"/>
    <cellStyle name="Calc Currency (0) 90" xfId="313"/>
    <cellStyle name="Calc Currency (0) 91" xfId="314"/>
    <cellStyle name="Calc Currency (0) 92" xfId="315"/>
    <cellStyle name="Calc Currency (0) 93" xfId="316"/>
    <cellStyle name="Calc Currency (0)_Bieu_CTrinh_KHSDD_PQuoc_2018" xfId="317"/>
    <cellStyle name="Calc Currency (2)" xfId="318"/>
    <cellStyle name="Calc Currency (2) 10" xfId="319"/>
    <cellStyle name="Calc Currency (2) 11" xfId="320"/>
    <cellStyle name="Calc Currency (2) 12" xfId="321"/>
    <cellStyle name="Calc Currency (2) 13" xfId="322"/>
    <cellStyle name="Calc Currency (2) 14" xfId="323"/>
    <cellStyle name="Calc Currency (2) 15" xfId="324"/>
    <cellStyle name="Calc Currency (2) 16" xfId="325"/>
    <cellStyle name="Calc Currency (2) 17" xfId="326"/>
    <cellStyle name="Calc Currency (2) 18" xfId="327"/>
    <cellStyle name="Calc Currency (2) 19" xfId="328"/>
    <cellStyle name="Calc Currency (2) 2" xfId="329"/>
    <cellStyle name="Calc Currency (2) 2 2" xfId="330"/>
    <cellStyle name="Calc Currency (2) 20" xfId="331"/>
    <cellStyle name="Calc Currency (2) 21" xfId="332"/>
    <cellStyle name="Calc Currency (2) 22" xfId="333"/>
    <cellStyle name="Calc Currency (2) 23" xfId="334"/>
    <cellStyle name="Calc Currency (2) 24" xfId="335"/>
    <cellStyle name="Calc Currency (2) 25" xfId="336"/>
    <cellStyle name="Calc Currency (2) 26" xfId="337"/>
    <cellStyle name="Calc Currency (2) 27" xfId="338"/>
    <cellStyle name="Calc Currency (2) 28" xfId="339"/>
    <cellStyle name="Calc Currency (2) 29" xfId="340"/>
    <cellStyle name="Calc Currency (2) 3" xfId="341"/>
    <cellStyle name="Calc Currency (2) 30" xfId="342"/>
    <cellStyle name="Calc Currency (2) 31" xfId="343"/>
    <cellStyle name="Calc Currency (2) 32" xfId="344"/>
    <cellStyle name="Calc Currency (2) 33" xfId="345"/>
    <cellStyle name="Calc Currency (2) 34" xfId="346"/>
    <cellStyle name="Calc Currency (2) 35" xfId="347"/>
    <cellStyle name="Calc Currency (2) 36" xfId="348"/>
    <cellStyle name="Calc Currency (2) 37" xfId="349"/>
    <cellStyle name="Calc Currency (2) 38" xfId="350"/>
    <cellStyle name="Calc Currency (2) 39" xfId="351"/>
    <cellStyle name="Calc Currency (2) 4" xfId="352"/>
    <cellStyle name="Calc Currency (2) 40" xfId="353"/>
    <cellStyle name="Calc Currency (2) 41" xfId="354"/>
    <cellStyle name="Calc Currency (2) 42" xfId="355"/>
    <cellStyle name="Calc Currency (2) 43" xfId="356"/>
    <cellStyle name="Calc Currency (2) 44" xfId="357"/>
    <cellStyle name="Calc Currency (2) 45" xfId="358"/>
    <cellStyle name="Calc Currency (2) 46" xfId="359"/>
    <cellStyle name="Calc Currency (2) 47" xfId="360"/>
    <cellStyle name="Calc Currency (2) 48" xfId="361"/>
    <cellStyle name="Calc Currency (2) 49" xfId="362"/>
    <cellStyle name="Calc Currency (2) 5" xfId="363"/>
    <cellStyle name="Calc Currency (2) 50" xfId="364"/>
    <cellStyle name="Calc Currency (2) 51" xfId="365"/>
    <cellStyle name="Calc Currency (2) 52" xfId="366"/>
    <cellStyle name="Calc Currency (2) 53" xfId="367"/>
    <cellStyle name="Calc Currency (2) 54" xfId="368"/>
    <cellStyle name="Calc Currency (2) 55" xfId="369"/>
    <cellStyle name="Calc Currency (2) 56" xfId="370"/>
    <cellStyle name="Calc Currency (2) 57" xfId="371"/>
    <cellStyle name="Calc Currency (2) 58" xfId="372"/>
    <cellStyle name="Calc Currency (2) 59" xfId="373"/>
    <cellStyle name="Calc Currency (2) 6" xfId="374"/>
    <cellStyle name="Calc Currency (2) 60" xfId="375"/>
    <cellStyle name="Calc Currency (2) 61" xfId="376"/>
    <cellStyle name="Calc Currency (2) 62" xfId="377"/>
    <cellStyle name="Calc Currency (2) 63" xfId="378"/>
    <cellStyle name="Calc Currency (2) 64" xfId="379"/>
    <cellStyle name="Calc Currency (2) 65" xfId="380"/>
    <cellStyle name="Calc Currency (2) 66" xfId="381"/>
    <cellStyle name="Calc Currency (2) 67" xfId="382"/>
    <cellStyle name="Calc Currency (2) 68" xfId="383"/>
    <cellStyle name="Calc Currency (2) 69" xfId="384"/>
    <cellStyle name="Calc Currency (2) 7" xfId="385"/>
    <cellStyle name="Calc Currency (2) 70" xfId="386"/>
    <cellStyle name="Calc Currency (2) 71" xfId="387"/>
    <cellStyle name="Calc Currency (2) 72" xfId="388"/>
    <cellStyle name="Calc Currency (2) 73" xfId="389"/>
    <cellStyle name="Calc Currency (2) 74" xfId="390"/>
    <cellStyle name="Calc Currency (2) 75" xfId="391"/>
    <cellStyle name="Calc Currency (2) 76" xfId="392"/>
    <cellStyle name="Calc Currency (2) 77" xfId="393"/>
    <cellStyle name="Calc Currency (2) 78" xfId="394"/>
    <cellStyle name="Calc Currency (2) 79" xfId="395"/>
    <cellStyle name="Calc Currency (2) 8" xfId="396"/>
    <cellStyle name="Calc Currency (2) 80" xfId="397"/>
    <cellStyle name="Calc Currency (2) 81" xfId="398"/>
    <cellStyle name="Calc Currency (2) 82" xfId="399"/>
    <cellStyle name="Calc Currency (2) 83" xfId="400"/>
    <cellStyle name="Calc Currency (2) 84" xfId="401"/>
    <cellStyle name="Calc Currency (2) 85" xfId="402"/>
    <cellStyle name="Calc Currency (2) 86" xfId="403"/>
    <cellStyle name="Calc Currency (2) 87" xfId="404"/>
    <cellStyle name="Calc Currency (2) 88" xfId="405"/>
    <cellStyle name="Calc Currency (2) 89" xfId="406"/>
    <cellStyle name="Calc Currency (2) 9" xfId="407"/>
    <cellStyle name="Calc Currency (2) 90" xfId="408"/>
    <cellStyle name="Calc Currency (2) 91" xfId="409"/>
    <cellStyle name="Calc Currency (2) 92" xfId="410"/>
    <cellStyle name="Calc Currency (2) 93" xfId="411"/>
    <cellStyle name="Calc Currency (2)_Bieu_CTrinh_KHSDD_PQuoc_2018" xfId="412"/>
    <cellStyle name="Calc Percent (0)" xfId="413"/>
    <cellStyle name="Calc Percent (0) 10" xfId="414"/>
    <cellStyle name="Calc Percent (0) 11" xfId="415"/>
    <cellStyle name="Calc Percent (0) 12" xfId="416"/>
    <cellStyle name="Calc Percent (0) 13" xfId="417"/>
    <cellStyle name="Calc Percent (0) 14" xfId="418"/>
    <cellStyle name="Calc Percent (0) 15" xfId="419"/>
    <cellStyle name="Calc Percent (0) 16" xfId="420"/>
    <cellStyle name="Calc Percent (0) 17" xfId="421"/>
    <cellStyle name="Calc Percent (0) 18" xfId="422"/>
    <cellStyle name="Calc Percent (0) 19" xfId="423"/>
    <cellStyle name="Calc Percent (0) 2" xfId="424"/>
    <cellStyle name="Calc Percent (0) 2 2" xfId="425"/>
    <cellStyle name="Calc Percent (0) 20" xfId="426"/>
    <cellStyle name="Calc Percent (0) 21" xfId="427"/>
    <cellStyle name="Calc Percent (0) 22" xfId="428"/>
    <cellStyle name="Calc Percent (0) 23" xfId="429"/>
    <cellStyle name="Calc Percent (0) 24" xfId="430"/>
    <cellStyle name="Calc Percent (0) 25" xfId="431"/>
    <cellStyle name="Calc Percent (0) 26" xfId="432"/>
    <cellStyle name="Calc Percent (0) 27" xfId="433"/>
    <cellStyle name="Calc Percent (0) 28" xfId="434"/>
    <cellStyle name="Calc Percent (0) 29" xfId="435"/>
    <cellStyle name="Calc Percent (0) 3" xfId="436"/>
    <cellStyle name="Calc Percent (0) 30" xfId="437"/>
    <cellStyle name="Calc Percent (0) 31" xfId="438"/>
    <cellStyle name="Calc Percent (0) 32" xfId="439"/>
    <cellStyle name="Calc Percent (0) 33" xfId="440"/>
    <cellStyle name="Calc Percent (0) 34" xfId="441"/>
    <cellStyle name="Calc Percent (0) 35" xfId="442"/>
    <cellStyle name="Calc Percent (0) 36" xfId="443"/>
    <cellStyle name="Calc Percent (0) 37" xfId="444"/>
    <cellStyle name="Calc Percent (0) 38" xfId="445"/>
    <cellStyle name="Calc Percent (0) 39" xfId="446"/>
    <cellStyle name="Calc Percent (0) 4" xfId="447"/>
    <cellStyle name="Calc Percent (0) 40" xfId="448"/>
    <cellStyle name="Calc Percent (0) 41" xfId="449"/>
    <cellStyle name="Calc Percent (0) 42" xfId="450"/>
    <cellStyle name="Calc Percent (0) 43" xfId="451"/>
    <cellStyle name="Calc Percent (0) 44" xfId="452"/>
    <cellStyle name="Calc Percent (0) 45" xfId="453"/>
    <cellStyle name="Calc Percent (0) 46" xfId="454"/>
    <cellStyle name="Calc Percent (0) 47" xfId="455"/>
    <cellStyle name="Calc Percent (0) 48" xfId="456"/>
    <cellStyle name="Calc Percent (0) 49" xfId="457"/>
    <cellStyle name="Calc Percent (0) 5" xfId="458"/>
    <cellStyle name="Calc Percent (0) 50" xfId="459"/>
    <cellStyle name="Calc Percent (0) 51" xfId="460"/>
    <cellStyle name="Calc Percent (0) 52" xfId="461"/>
    <cellStyle name="Calc Percent (0) 53" xfId="462"/>
    <cellStyle name="Calc Percent (0) 54" xfId="463"/>
    <cellStyle name="Calc Percent (0) 55" xfId="464"/>
    <cellStyle name="Calc Percent (0) 56" xfId="465"/>
    <cellStyle name="Calc Percent (0) 57" xfId="466"/>
    <cellStyle name="Calc Percent (0) 58" xfId="467"/>
    <cellStyle name="Calc Percent (0) 59" xfId="468"/>
    <cellStyle name="Calc Percent (0) 6" xfId="469"/>
    <cellStyle name="Calc Percent (0) 60" xfId="470"/>
    <cellStyle name="Calc Percent (0) 61" xfId="471"/>
    <cellStyle name="Calc Percent (0) 62" xfId="472"/>
    <cellStyle name="Calc Percent (0) 63" xfId="473"/>
    <cellStyle name="Calc Percent (0) 64" xfId="474"/>
    <cellStyle name="Calc Percent (0) 65" xfId="475"/>
    <cellStyle name="Calc Percent (0) 66" xfId="476"/>
    <cellStyle name="Calc Percent (0) 67" xfId="477"/>
    <cellStyle name="Calc Percent (0) 68" xfId="478"/>
    <cellStyle name="Calc Percent (0) 69" xfId="479"/>
    <cellStyle name="Calc Percent (0) 7" xfId="480"/>
    <cellStyle name="Calc Percent (0) 70" xfId="481"/>
    <cellStyle name="Calc Percent (0) 71" xfId="482"/>
    <cellStyle name="Calc Percent (0) 72" xfId="483"/>
    <cellStyle name="Calc Percent (0) 73" xfId="484"/>
    <cellStyle name="Calc Percent (0) 74" xfId="485"/>
    <cellStyle name="Calc Percent (0) 75" xfId="486"/>
    <cellStyle name="Calc Percent (0) 76" xfId="487"/>
    <cellStyle name="Calc Percent (0) 77" xfId="488"/>
    <cellStyle name="Calc Percent (0) 78" xfId="489"/>
    <cellStyle name="Calc Percent (0) 79" xfId="490"/>
    <cellStyle name="Calc Percent (0) 8" xfId="491"/>
    <cellStyle name="Calc Percent (0) 80" xfId="492"/>
    <cellStyle name="Calc Percent (0) 81" xfId="493"/>
    <cellStyle name="Calc Percent (0) 82" xfId="494"/>
    <cellStyle name="Calc Percent (0) 83" xfId="495"/>
    <cellStyle name="Calc Percent (0) 84" xfId="496"/>
    <cellStyle name="Calc Percent (0) 85" xfId="497"/>
    <cellStyle name="Calc Percent (0) 86" xfId="498"/>
    <cellStyle name="Calc Percent (0) 87" xfId="499"/>
    <cellStyle name="Calc Percent (0) 88" xfId="500"/>
    <cellStyle name="Calc Percent (0) 89" xfId="501"/>
    <cellStyle name="Calc Percent (0) 9" xfId="502"/>
    <cellStyle name="Calc Percent (0) 90" xfId="503"/>
    <cellStyle name="Calc Percent (0) 91" xfId="504"/>
    <cellStyle name="Calc Percent (0) 92" xfId="505"/>
    <cellStyle name="Calc Percent (0) 93" xfId="506"/>
    <cellStyle name="Calc Percent (0)_Bieu_CTrinh_KHSDD_PQuoc_2018" xfId="507"/>
    <cellStyle name="Calc Percent (1)" xfId="508"/>
    <cellStyle name="Calc Percent (1) 10" xfId="509"/>
    <cellStyle name="Calc Percent (1) 11" xfId="510"/>
    <cellStyle name="Calc Percent (1) 12" xfId="511"/>
    <cellStyle name="Calc Percent (1) 13" xfId="512"/>
    <cellStyle name="Calc Percent (1) 14" xfId="513"/>
    <cellStyle name="Calc Percent (1) 15" xfId="514"/>
    <cellStyle name="Calc Percent (1) 16" xfId="515"/>
    <cellStyle name="Calc Percent (1) 17" xfId="516"/>
    <cellStyle name="Calc Percent (1) 18" xfId="517"/>
    <cellStyle name="Calc Percent (1) 19" xfId="518"/>
    <cellStyle name="Calc Percent (1) 2" xfId="519"/>
    <cellStyle name="Calc Percent (1) 2 2" xfId="520"/>
    <cellStyle name="Calc Percent (1) 20" xfId="521"/>
    <cellStyle name="Calc Percent (1) 21" xfId="522"/>
    <cellStyle name="Calc Percent (1) 22" xfId="523"/>
    <cellStyle name="Calc Percent (1) 23" xfId="524"/>
    <cellStyle name="Calc Percent (1) 24" xfId="525"/>
    <cellStyle name="Calc Percent (1) 25" xfId="526"/>
    <cellStyle name="Calc Percent (1) 26" xfId="527"/>
    <cellStyle name="Calc Percent (1) 27" xfId="528"/>
    <cellStyle name="Calc Percent (1) 28" xfId="529"/>
    <cellStyle name="Calc Percent (1) 29" xfId="530"/>
    <cellStyle name="Calc Percent (1) 3" xfId="531"/>
    <cellStyle name="Calc Percent (1) 30" xfId="532"/>
    <cellStyle name="Calc Percent (1) 31" xfId="533"/>
    <cellStyle name="Calc Percent (1) 32" xfId="534"/>
    <cellStyle name="Calc Percent (1) 33" xfId="535"/>
    <cellStyle name="Calc Percent (1) 34" xfId="536"/>
    <cellStyle name="Calc Percent (1) 35" xfId="537"/>
    <cellStyle name="Calc Percent (1) 36" xfId="538"/>
    <cellStyle name="Calc Percent (1) 37" xfId="539"/>
    <cellStyle name="Calc Percent (1) 38" xfId="540"/>
    <cellStyle name="Calc Percent (1) 39" xfId="541"/>
    <cellStyle name="Calc Percent (1) 4" xfId="542"/>
    <cellStyle name="Calc Percent (1) 40" xfId="543"/>
    <cellStyle name="Calc Percent (1) 41" xfId="544"/>
    <cellStyle name="Calc Percent (1) 42" xfId="545"/>
    <cellStyle name="Calc Percent (1) 43" xfId="546"/>
    <cellStyle name="Calc Percent (1) 44" xfId="547"/>
    <cellStyle name="Calc Percent (1) 45" xfId="548"/>
    <cellStyle name="Calc Percent (1) 46" xfId="549"/>
    <cellStyle name="Calc Percent (1) 47" xfId="550"/>
    <cellStyle name="Calc Percent (1) 48" xfId="551"/>
    <cellStyle name="Calc Percent (1) 49" xfId="552"/>
    <cellStyle name="Calc Percent (1) 5" xfId="553"/>
    <cellStyle name="Calc Percent (1) 50" xfId="554"/>
    <cellStyle name="Calc Percent (1) 51" xfId="555"/>
    <cellStyle name="Calc Percent (1) 52" xfId="556"/>
    <cellStyle name="Calc Percent (1) 53" xfId="557"/>
    <cellStyle name="Calc Percent (1) 54" xfId="558"/>
    <cellStyle name="Calc Percent (1) 55" xfId="559"/>
    <cellStyle name="Calc Percent (1) 56" xfId="560"/>
    <cellStyle name="Calc Percent (1) 57" xfId="561"/>
    <cellStyle name="Calc Percent (1) 58" xfId="562"/>
    <cellStyle name="Calc Percent (1) 59" xfId="563"/>
    <cellStyle name="Calc Percent (1) 6" xfId="564"/>
    <cellStyle name="Calc Percent (1) 60" xfId="565"/>
    <cellStyle name="Calc Percent (1) 61" xfId="566"/>
    <cellStyle name="Calc Percent (1) 62" xfId="567"/>
    <cellStyle name="Calc Percent (1) 63" xfId="568"/>
    <cellStyle name="Calc Percent (1) 64" xfId="569"/>
    <cellStyle name="Calc Percent (1) 65" xfId="570"/>
    <cellStyle name="Calc Percent (1) 66" xfId="571"/>
    <cellStyle name="Calc Percent (1) 67" xfId="572"/>
    <cellStyle name="Calc Percent (1) 68" xfId="573"/>
    <cellStyle name="Calc Percent (1) 69" xfId="574"/>
    <cellStyle name="Calc Percent (1) 7" xfId="575"/>
    <cellStyle name="Calc Percent (1) 70" xfId="576"/>
    <cellStyle name="Calc Percent (1) 71" xfId="577"/>
    <cellStyle name="Calc Percent (1) 72" xfId="578"/>
    <cellStyle name="Calc Percent (1) 73" xfId="579"/>
    <cellStyle name="Calc Percent (1) 74" xfId="580"/>
    <cellStyle name="Calc Percent (1) 75" xfId="581"/>
    <cellStyle name="Calc Percent (1) 76" xfId="582"/>
    <cellStyle name="Calc Percent (1) 77" xfId="583"/>
    <cellStyle name="Calc Percent (1) 78" xfId="584"/>
    <cellStyle name="Calc Percent (1) 79" xfId="585"/>
    <cellStyle name="Calc Percent (1) 8" xfId="586"/>
    <cellStyle name="Calc Percent (1) 80" xfId="587"/>
    <cellStyle name="Calc Percent (1) 81" xfId="588"/>
    <cellStyle name="Calc Percent (1) 82" xfId="589"/>
    <cellStyle name="Calc Percent (1) 83" xfId="590"/>
    <cellStyle name="Calc Percent (1) 84" xfId="591"/>
    <cellStyle name="Calc Percent (1) 85" xfId="592"/>
    <cellStyle name="Calc Percent (1) 86" xfId="593"/>
    <cellStyle name="Calc Percent (1) 87" xfId="594"/>
    <cellStyle name="Calc Percent (1) 88" xfId="595"/>
    <cellStyle name="Calc Percent (1) 89" xfId="596"/>
    <cellStyle name="Calc Percent (1) 9" xfId="597"/>
    <cellStyle name="Calc Percent (1) 90" xfId="598"/>
    <cellStyle name="Calc Percent (1) 91" xfId="599"/>
    <cellStyle name="Calc Percent (1) 92" xfId="600"/>
    <cellStyle name="Calc Percent (1) 93" xfId="601"/>
    <cellStyle name="Calc Percent (1)_Bieu_CTrinh_KHSDD_PQuoc_2018" xfId="602"/>
    <cellStyle name="Calc Percent (2)" xfId="603"/>
    <cellStyle name="Calc Percent (2) 10" xfId="604"/>
    <cellStyle name="Calc Percent (2) 11" xfId="605"/>
    <cellStyle name="Calc Percent (2) 12" xfId="606"/>
    <cellStyle name="Calc Percent (2) 13" xfId="607"/>
    <cellStyle name="Calc Percent (2) 14" xfId="608"/>
    <cellStyle name="Calc Percent (2) 15" xfId="609"/>
    <cellStyle name="Calc Percent (2) 16" xfId="610"/>
    <cellStyle name="Calc Percent (2) 17" xfId="611"/>
    <cellStyle name="Calc Percent (2) 18" xfId="612"/>
    <cellStyle name="Calc Percent (2) 19" xfId="613"/>
    <cellStyle name="Calc Percent (2) 2" xfId="614"/>
    <cellStyle name="Calc Percent (2) 2 2" xfId="615"/>
    <cellStyle name="Calc Percent (2) 20" xfId="616"/>
    <cellStyle name="Calc Percent (2) 21" xfId="617"/>
    <cellStyle name="Calc Percent (2) 22" xfId="618"/>
    <cellStyle name="Calc Percent (2) 23" xfId="619"/>
    <cellStyle name="Calc Percent (2) 24" xfId="620"/>
    <cellStyle name="Calc Percent (2) 25" xfId="621"/>
    <cellStyle name="Calc Percent (2) 26" xfId="622"/>
    <cellStyle name="Calc Percent (2) 27" xfId="623"/>
    <cellStyle name="Calc Percent (2) 28" xfId="624"/>
    <cellStyle name="Calc Percent (2) 29" xfId="625"/>
    <cellStyle name="Calc Percent (2) 3" xfId="626"/>
    <cellStyle name="Calc Percent (2) 30" xfId="627"/>
    <cellStyle name="Calc Percent (2) 31" xfId="628"/>
    <cellStyle name="Calc Percent (2) 32" xfId="629"/>
    <cellStyle name="Calc Percent (2) 33" xfId="630"/>
    <cellStyle name="Calc Percent (2) 34" xfId="631"/>
    <cellStyle name="Calc Percent (2) 35" xfId="632"/>
    <cellStyle name="Calc Percent (2) 36" xfId="633"/>
    <cellStyle name="Calc Percent (2) 37" xfId="634"/>
    <cellStyle name="Calc Percent (2) 38" xfId="635"/>
    <cellStyle name="Calc Percent (2) 39" xfId="636"/>
    <cellStyle name="Calc Percent (2) 4" xfId="637"/>
    <cellStyle name="Calc Percent (2) 40" xfId="638"/>
    <cellStyle name="Calc Percent (2) 41" xfId="639"/>
    <cellStyle name="Calc Percent (2) 42" xfId="640"/>
    <cellStyle name="Calc Percent (2) 43" xfId="641"/>
    <cellStyle name="Calc Percent (2) 44" xfId="642"/>
    <cellStyle name="Calc Percent (2) 45" xfId="643"/>
    <cellStyle name="Calc Percent (2) 46" xfId="644"/>
    <cellStyle name="Calc Percent (2) 47" xfId="645"/>
    <cellStyle name="Calc Percent (2) 48" xfId="646"/>
    <cellStyle name="Calc Percent (2) 49" xfId="647"/>
    <cellStyle name="Calc Percent (2) 5" xfId="648"/>
    <cellStyle name="Calc Percent (2) 50" xfId="649"/>
    <cellStyle name="Calc Percent (2) 51" xfId="650"/>
    <cellStyle name="Calc Percent (2) 52" xfId="651"/>
    <cellStyle name="Calc Percent (2) 53" xfId="652"/>
    <cellStyle name="Calc Percent (2) 54" xfId="653"/>
    <cellStyle name="Calc Percent (2) 55" xfId="654"/>
    <cellStyle name="Calc Percent (2) 56" xfId="655"/>
    <cellStyle name="Calc Percent (2) 57" xfId="656"/>
    <cellStyle name="Calc Percent (2) 58" xfId="657"/>
    <cellStyle name="Calc Percent (2) 59" xfId="658"/>
    <cellStyle name="Calc Percent (2) 6" xfId="659"/>
    <cellStyle name="Calc Percent (2) 60" xfId="660"/>
    <cellStyle name="Calc Percent (2) 61" xfId="661"/>
    <cellStyle name="Calc Percent (2) 62" xfId="662"/>
    <cellStyle name="Calc Percent (2) 63" xfId="663"/>
    <cellStyle name="Calc Percent (2) 64" xfId="664"/>
    <cellStyle name="Calc Percent (2) 65" xfId="665"/>
    <cellStyle name="Calc Percent (2) 66" xfId="666"/>
    <cellStyle name="Calc Percent (2) 67" xfId="667"/>
    <cellStyle name="Calc Percent (2) 68" xfId="668"/>
    <cellStyle name="Calc Percent (2) 69" xfId="669"/>
    <cellStyle name="Calc Percent (2) 7" xfId="670"/>
    <cellStyle name="Calc Percent (2) 70" xfId="671"/>
    <cellStyle name="Calc Percent (2) 71" xfId="672"/>
    <cellStyle name="Calc Percent (2) 72" xfId="673"/>
    <cellStyle name="Calc Percent (2) 73" xfId="674"/>
    <cellStyle name="Calc Percent (2) 74" xfId="675"/>
    <cellStyle name="Calc Percent (2) 75" xfId="676"/>
    <cellStyle name="Calc Percent (2) 76" xfId="677"/>
    <cellStyle name="Calc Percent (2) 77" xfId="678"/>
    <cellStyle name="Calc Percent (2) 78" xfId="679"/>
    <cellStyle name="Calc Percent (2) 79" xfId="680"/>
    <cellStyle name="Calc Percent (2) 8" xfId="681"/>
    <cellStyle name="Calc Percent (2) 80" xfId="682"/>
    <cellStyle name="Calc Percent (2) 81" xfId="683"/>
    <cellStyle name="Calc Percent (2) 82" xfId="684"/>
    <cellStyle name="Calc Percent (2) 83" xfId="685"/>
    <cellStyle name="Calc Percent (2) 84" xfId="686"/>
    <cellStyle name="Calc Percent (2) 85" xfId="687"/>
    <cellStyle name="Calc Percent (2) 86" xfId="688"/>
    <cellStyle name="Calc Percent (2) 87" xfId="689"/>
    <cellStyle name="Calc Percent (2) 88" xfId="690"/>
    <cellStyle name="Calc Percent (2) 89" xfId="691"/>
    <cellStyle name="Calc Percent (2) 9" xfId="692"/>
    <cellStyle name="Calc Percent (2) 90" xfId="693"/>
    <cellStyle name="Calc Percent (2) 91" xfId="694"/>
    <cellStyle name="Calc Percent (2) 92" xfId="695"/>
    <cellStyle name="Calc Percent (2) 93" xfId="696"/>
    <cellStyle name="Calc Percent (2)_Bieu_CTrinh_KHSDD_PQuoc_2018" xfId="697"/>
    <cellStyle name="Calc Units (0)" xfId="698"/>
    <cellStyle name="Calc Units (0) 10" xfId="699"/>
    <cellStyle name="Calc Units (0) 11" xfId="700"/>
    <cellStyle name="Calc Units (0) 12" xfId="701"/>
    <cellStyle name="Calc Units (0) 13" xfId="702"/>
    <cellStyle name="Calc Units (0) 14" xfId="703"/>
    <cellStyle name="Calc Units (0) 15" xfId="704"/>
    <cellStyle name="Calc Units (0) 16" xfId="705"/>
    <cellStyle name="Calc Units (0) 17" xfId="706"/>
    <cellStyle name="Calc Units (0) 18" xfId="707"/>
    <cellStyle name="Calc Units (0) 19" xfId="708"/>
    <cellStyle name="Calc Units (0) 2" xfId="709"/>
    <cellStyle name="Calc Units (0) 2 2" xfId="710"/>
    <cellStyle name="Calc Units (0) 20" xfId="711"/>
    <cellStyle name="Calc Units (0) 21" xfId="712"/>
    <cellStyle name="Calc Units (0) 22" xfId="713"/>
    <cellStyle name="Calc Units (0) 23" xfId="714"/>
    <cellStyle name="Calc Units (0) 24" xfId="715"/>
    <cellStyle name="Calc Units (0) 25" xfId="716"/>
    <cellStyle name="Calc Units (0) 26" xfId="717"/>
    <cellStyle name="Calc Units (0) 27" xfId="718"/>
    <cellStyle name="Calc Units (0) 28" xfId="719"/>
    <cellStyle name="Calc Units (0) 29" xfId="720"/>
    <cellStyle name="Calc Units (0) 3" xfId="721"/>
    <cellStyle name="Calc Units (0) 30" xfId="722"/>
    <cellStyle name="Calc Units (0) 31" xfId="723"/>
    <cellStyle name="Calc Units (0) 32" xfId="724"/>
    <cellStyle name="Calc Units (0) 33" xfId="725"/>
    <cellStyle name="Calc Units (0) 34" xfId="726"/>
    <cellStyle name="Calc Units (0) 35" xfId="727"/>
    <cellStyle name="Calc Units (0) 36" xfId="728"/>
    <cellStyle name="Calc Units (0) 37" xfId="729"/>
    <cellStyle name="Calc Units (0) 38" xfId="730"/>
    <cellStyle name="Calc Units (0) 39" xfId="731"/>
    <cellStyle name="Calc Units (0) 4" xfId="732"/>
    <cellStyle name="Calc Units (0) 40" xfId="733"/>
    <cellStyle name="Calc Units (0) 41" xfId="734"/>
    <cellStyle name="Calc Units (0) 42" xfId="735"/>
    <cellStyle name="Calc Units (0) 43" xfId="736"/>
    <cellStyle name="Calc Units (0) 44" xfId="737"/>
    <cellStyle name="Calc Units (0) 45" xfId="738"/>
    <cellStyle name="Calc Units (0) 46" xfId="739"/>
    <cellStyle name="Calc Units (0) 47" xfId="740"/>
    <cellStyle name="Calc Units (0) 48" xfId="741"/>
    <cellStyle name="Calc Units (0) 49" xfId="742"/>
    <cellStyle name="Calc Units (0) 5" xfId="743"/>
    <cellStyle name="Calc Units (0) 50" xfId="744"/>
    <cellStyle name="Calc Units (0) 51" xfId="745"/>
    <cellStyle name="Calc Units (0) 52" xfId="746"/>
    <cellStyle name="Calc Units (0) 53" xfId="747"/>
    <cellStyle name="Calc Units (0) 54" xfId="748"/>
    <cellStyle name="Calc Units (0) 55" xfId="749"/>
    <cellStyle name="Calc Units (0) 56" xfId="750"/>
    <cellStyle name="Calc Units (0) 57" xfId="751"/>
    <cellStyle name="Calc Units (0) 58" xfId="752"/>
    <cellStyle name="Calc Units (0) 59" xfId="753"/>
    <cellStyle name="Calc Units (0) 6" xfId="754"/>
    <cellStyle name="Calc Units (0) 60" xfId="755"/>
    <cellStyle name="Calc Units (0) 61" xfId="756"/>
    <cellStyle name="Calc Units (0) 62" xfId="757"/>
    <cellStyle name="Calc Units (0) 63" xfId="758"/>
    <cellStyle name="Calc Units (0) 64" xfId="759"/>
    <cellStyle name="Calc Units (0) 65" xfId="760"/>
    <cellStyle name="Calc Units (0) 66" xfId="761"/>
    <cellStyle name="Calc Units (0) 67" xfId="762"/>
    <cellStyle name="Calc Units (0) 68" xfId="763"/>
    <cellStyle name="Calc Units (0) 69" xfId="764"/>
    <cellStyle name="Calc Units (0) 7" xfId="765"/>
    <cellStyle name="Calc Units (0) 70" xfId="766"/>
    <cellStyle name="Calc Units (0) 71" xfId="767"/>
    <cellStyle name="Calc Units (0) 72" xfId="768"/>
    <cellStyle name="Calc Units (0) 73" xfId="769"/>
    <cellStyle name="Calc Units (0) 74" xfId="770"/>
    <cellStyle name="Calc Units (0) 75" xfId="771"/>
    <cellStyle name="Calc Units (0) 76" xfId="772"/>
    <cellStyle name="Calc Units (0) 77" xfId="773"/>
    <cellStyle name="Calc Units (0) 78" xfId="774"/>
    <cellStyle name="Calc Units (0) 79" xfId="775"/>
    <cellStyle name="Calc Units (0) 8" xfId="776"/>
    <cellStyle name="Calc Units (0) 80" xfId="777"/>
    <cellStyle name="Calc Units (0) 81" xfId="778"/>
    <cellStyle name="Calc Units (0) 82" xfId="779"/>
    <cellStyle name="Calc Units (0) 83" xfId="780"/>
    <cellStyle name="Calc Units (0) 84" xfId="781"/>
    <cellStyle name="Calc Units (0) 85" xfId="782"/>
    <cellStyle name="Calc Units (0) 86" xfId="783"/>
    <cellStyle name="Calc Units (0) 87" xfId="784"/>
    <cellStyle name="Calc Units (0) 88" xfId="785"/>
    <cellStyle name="Calc Units (0) 89" xfId="786"/>
    <cellStyle name="Calc Units (0) 9" xfId="787"/>
    <cellStyle name="Calc Units (0) 90" xfId="788"/>
    <cellStyle name="Calc Units (0) 91" xfId="789"/>
    <cellStyle name="Calc Units (0) 92" xfId="790"/>
    <cellStyle name="Calc Units (0) 93" xfId="791"/>
    <cellStyle name="Calc Units (0)_Bieu_CTrinh_KHSDD_PQuoc_2018" xfId="792"/>
    <cellStyle name="Calc Units (1)" xfId="793"/>
    <cellStyle name="Calc Units (1) 10" xfId="794"/>
    <cellStyle name="Calc Units (1) 11" xfId="795"/>
    <cellStyle name="Calc Units (1) 12" xfId="796"/>
    <cellStyle name="Calc Units (1) 13" xfId="797"/>
    <cellStyle name="Calc Units (1) 14" xfId="798"/>
    <cellStyle name="Calc Units (1) 15" xfId="799"/>
    <cellStyle name="Calc Units (1) 16" xfId="800"/>
    <cellStyle name="Calc Units (1) 17" xfId="801"/>
    <cellStyle name="Calc Units (1) 18" xfId="802"/>
    <cellStyle name="Calc Units (1) 19" xfId="803"/>
    <cellStyle name="Calc Units (1) 2" xfId="804"/>
    <cellStyle name="Calc Units (1) 2 2" xfId="805"/>
    <cellStyle name="Calc Units (1) 20" xfId="806"/>
    <cellStyle name="Calc Units (1) 21" xfId="807"/>
    <cellStyle name="Calc Units (1) 22" xfId="808"/>
    <cellStyle name="Calc Units (1) 23" xfId="809"/>
    <cellStyle name="Calc Units (1) 24" xfId="810"/>
    <cellStyle name="Calc Units (1) 25" xfId="811"/>
    <cellStyle name="Calc Units (1) 26" xfId="812"/>
    <cellStyle name="Calc Units (1) 27" xfId="813"/>
    <cellStyle name="Calc Units (1) 28" xfId="814"/>
    <cellStyle name="Calc Units (1) 29" xfId="815"/>
    <cellStyle name="Calc Units (1) 3" xfId="816"/>
    <cellStyle name="Calc Units (1) 30" xfId="817"/>
    <cellStyle name="Calc Units (1) 31" xfId="818"/>
    <cellStyle name="Calc Units (1) 32" xfId="819"/>
    <cellStyle name="Calc Units (1) 33" xfId="820"/>
    <cellStyle name="Calc Units (1) 34" xfId="821"/>
    <cellStyle name="Calc Units (1) 35" xfId="822"/>
    <cellStyle name="Calc Units (1) 36" xfId="823"/>
    <cellStyle name="Calc Units (1) 37" xfId="824"/>
    <cellStyle name="Calc Units (1) 38" xfId="825"/>
    <cellStyle name="Calc Units (1) 39" xfId="826"/>
    <cellStyle name="Calc Units (1) 4" xfId="827"/>
    <cellStyle name="Calc Units (1) 40" xfId="828"/>
    <cellStyle name="Calc Units (1) 41" xfId="829"/>
    <cellStyle name="Calc Units (1) 42" xfId="830"/>
    <cellStyle name="Calc Units (1) 43" xfId="831"/>
    <cellStyle name="Calc Units (1) 44" xfId="832"/>
    <cellStyle name="Calc Units (1) 45" xfId="833"/>
    <cellStyle name="Calc Units (1) 46" xfId="834"/>
    <cellStyle name="Calc Units (1) 47" xfId="835"/>
    <cellStyle name="Calc Units (1) 48" xfId="836"/>
    <cellStyle name="Calc Units (1) 49" xfId="837"/>
    <cellStyle name="Calc Units (1) 5" xfId="838"/>
    <cellStyle name="Calc Units (1) 50" xfId="839"/>
    <cellStyle name="Calc Units (1) 51" xfId="840"/>
    <cellStyle name="Calc Units (1) 52" xfId="841"/>
    <cellStyle name="Calc Units (1) 53" xfId="842"/>
    <cellStyle name="Calc Units (1) 54" xfId="843"/>
    <cellStyle name="Calc Units (1) 55" xfId="844"/>
    <cellStyle name="Calc Units (1) 56" xfId="845"/>
    <cellStyle name="Calc Units (1) 57" xfId="846"/>
    <cellStyle name="Calc Units (1) 58" xfId="847"/>
    <cellStyle name="Calc Units (1) 59" xfId="848"/>
    <cellStyle name="Calc Units (1) 6" xfId="849"/>
    <cellStyle name="Calc Units (1) 60" xfId="850"/>
    <cellStyle name="Calc Units (1) 61" xfId="851"/>
    <cellStyle name="Calc Units (1) 62" xfId="852"/>
    <cellStyle name="Calc Units (1) 63" xfId="853"/>
    <cellStyle name="Calc Units (1) 64" xfId="854"/>
    <cellStyle name="Calc Units (1) 65" xfId="855"/>
    <cellStyle name="Calc Units (1) 66" xfId="856"/>
    <cellStyle name="Calc Units (1) 67" xfId="857"/>
    <cellStyle name="Calc Units (1) 68" xfId="858"/>
    <cellStyle name="Calc Units (1) 69" xfId="859"/>
    <cellStyle name="Calc Units (1) 7" xfId="860"/>
    <cellStyle name="Calc Units (1) 70" xfId="861"/>
    <cellStyle name="Calc Units (1) 71" xfId="862"/>
    <cellStyle name="Calc Units (1) 72" xfId="863"/>
    <cellStyle name="Calc Units (1) 73" xfId="864"/>
    <cellStyle name="Calc Units (1) 74" xfId="865"/>
    <cellStyle name="Calc Units (1) 75" xfId="866"/>
    <cellStyle name="Calc Units (1) 76" xfId="867"/>
    <cellStyle name="Calc Units (1) 77" xfId="868"/>
    <cellStyle name="Calc Units (1) 78" xfId="869"/>
    <cellStyle name="Calc Units (1) 79" xfId="870"/>
    <cellStyle name="Calc Units (1) 8" xfId="871"/>
    <cellStyle name="Calc Units (1) 80" xfId="872"/>
    <cellStyle name="Calc Units (1) 81" xfId="873"/>
    <cellStyle name="Calc Units (1) 82" xfId="874"/>
    <cellStyle name="Calc Units (1) 83" xfId="875"/>
    <cellStyle name="Calc Units (1) 84" xfId="876"/>
    <cellStyle name="Calc Units (1) 85" xfId="877"/>
    <cellStyle name="Calc Units (1) 86" xfId="878"/>
    <cellStyle name="Calc Units (1) 87" xfId="879"/>
    <cellStyle name="Calc Units (1) 88" xfId="880"/>
    <cellStyle name="Calc Units (1) 89" xfId="881"/>
    <cellStyle name="Calc Units (1) 9" xfId="882"/>
    <cellStyle name="Calc Units (1) 90" xfId="883"/>
    <cellStyle name="Calc Units (1) 91" xfId="884"/>
    <cellStyle name="Calc Units (1) 92" xfId="885"/>
    <cellStyle name="Calc Units (1) 93" xfId="886"/>
    <cellStyle name="Calc Units (1)_Bieu_CTrinh_KHSDD_PQuoc_2018" xfId="887"/>
    <cellStyle name="Calc Units (2)" xfId="888"/>
    <cellStyle name="Calc Units (2) 10" xfId="889"/>
    <cellStyle name="Calc Units (2) 11" xfId="890"/>
    <cellStyle name="Calc Units (2) 12" xfId="891"/>
    <cellStyle name="Calc Units (2) 13" xfId="892"/>
    <cellStyle name="Calc Units (2) 14" xfId="893"/>
    <cellStyle name="Calc Units (2) 15" xfId="894"/>
    <cellStyle name="Calc Units (2) 16" xfId="895"/>
    <cellStyle name="Calc Units (2) 17" xfId="896"/>
    <cellStyle name="Calc Units (2) 18" xfId="897"/>
    <cellStyle name="Calc Units (2) 19" xfId="898"/>
    <cellStyle name="Calc Units (2) 2" xfId="899"/>
    <cellStyle name="Calc Units (2) 2 2" xfId="900"/>
    <cellStyle name="Calc Units (2) 20" xfId="901"/>
    <cellStyle name="Calc Units (2) 21" xfId="902"/>
    <cellStyle name="Calc Units (2) 22" xfId="903"/>
    <cellStyle name="Calc Units (2) 23" xfId="904"/>
    <cellStyle name="Calc Units (2) 24" xfId="905"/>
    <cellStyle name="Calc Units (2) 25" xfId="906"/>
    <cellStyle name="Calc Units (2) 26" xfId="907"/>
    <cellStyle name="Calc Units (2) 27" xfId="908"/>
    <cellStyle name="Calc Units (2) 28" xfId="909"/>
    <cellStyle name="Calc Units (2) 29" xfId="910"/>
    <cellStyle name="Calc Units (2) 3" xfId="911"/>
    <cellStyle name="Calc Units (2) 30" xfId="912"/>
    <cellStyle name="Calc Units (2) 31" xfId="913"/>
    <cellStyle name="Calc Units (2) 32" xfId="914"/>
    <cellStyle name="Calc Units (2) 33" xfId="915"/>
    <cellStyle name="Calc Units (2) 34" xfId="916"/>
    <cellStyle name="Calc Units (2) 35" xfId="917"/>
    <cellStyle name="Calc Units (2) 36" xfId="918"/>
    <cellStyle name="Calc Units (2) 37" xfId="919"/>
    <cellStyle name="Calc Units (2) 38" xfId="920"/>
    <cellStyle name="Calc Units (2) 39" xfId="921"/>
    <cellStyle name="Calc Units (2) 4" xfId="922"/>
    <cellStyle name="Calc Units (2) 40" xfId="923"/>
    <cellStyle name="Calc Units (2) 41" xfId="924"/>
    <cellStyle name="Calc Units (2) 42" xfId="925"/>
    <cellStyle name="Calc Units (2) 43" xfId="926"/>
    <cellStyle name="Calc Units (2) 44" xfId="927"/>
    <cellStyle name="Calc Units (2) 45" xfId="928"/>
    <cellStyle name="Calc Units (2) 46" xfId="929"/>
    <cellStyle name="Calc Units (2) 47" xfId="930"/>
    <cellStyle name="Calc Units (2) 48" xfId="931"/>
    <cellStyle name="Calc Units (2) 49" xfId="932"/>
    <cellStyle name="Calc Units (2) 5" xfId="933"/>
    <cellStyle name="Calc Units (2) 50" xfId="934"/>
    <cellStyle name="Calc Units (2) 51" xfId="935"/>
    <cellStyle name="Calc Units (2) 52" xfId="936"/>
    <cellStyle name="Calc Units (2) 53" xfId="937"/>
    <cellStyle name="Calc Units (2) 54" xfId="938"/>
    <cellStyle name="Calc Units (2) 55" xfId="939"/>
    <cellStyle name="Calc Units (2) 56" xfId="940"/>
    <cellStyle name="Calc Units (2) 57" xfId="941"/>
    <cellStyle name="Calc Units (2) 58" xfId="942"/>
    <cellStyle name="Calc Units (2) 59" xfId="943"/>
    <cellStyle name="Calc Units (2) 6" xfId="944"/>
    <cellStyle name="Calc Units (2) 60" xfId="945"/>
    <cellStyle name="Calc Units (2) 61" xfId="946"/>
    <cellStyle name="Calc Units (2) 62" xfId="947"/>
    <cellStyle name="Calc Units (2) 63" xfId="948"/>
    <cellStyle name="Calc Units (2) 64" xfId="949"/>
    <cellStyle name="Calc Units (2) 65" xfId="950"/>
    <cellStyle name="Calc Units (2) 66" xfId="951"/>
    <cellStyle name="Calc Units (2) 67" xfId="952"/>
    <cellStyle name="Calc Units (2) 68" xfId="953"/>
    <cellStyle name="Calc Units (2) 69" xfId="954"/>
    <cellStyle name="Calc Units (2) 7" xfId="955"/>
    <cellStyle name="Calc Units (2) 70" xfId="956"/>
    <cellStyle name="Calc Units (2) 71" xfId="957"/>
    <cellStyle name="Calc Units (2) 72" xfId="958"/>
    <cellStyle name="Calc Units (2) 73" xfId="959"/>
    <cellStyle name="Calc Units (2) 74" xfId="960"/>
    <cellStyle name="Calc Units (2) 75" xfId="961"/>
    <cellStyle name="Calc Units (2) 76" xfId="962"/>
    <cellStyle name="Calc Units (2) 77" xfId="963"/>
    <cellStyle name="Calc Units (2) 78" xfId="964"/>
    <cellStyle name="Calc Units (2) 79" xfId="965"/>
    <cellStyle name="Calc Units (2) 8" xfId="966"/>
    <cellStyle name="Calc Units (2) 80" xfId="967"/>
    <cellStyle name="Calc Units (2) 81" xfId="968"/>
    <cellStyle name="Calc Units (2) 82" xfId="969"/>
    <cellStyle name="Calc Units (2) 83" xfId="970"/>
    <cellStyle name="Calc Units (2) 84" xfId="971"/>
    <cellStyle name="Calc Units (2) 85" xfId="972"/>
    <cellStyle name="Calc Units (2) 86" xfId="973"/>
    <cellStyle name="Calc Units (2) 87" xfId="974"/>
    <cellStyle name="Calc Units (2) 88" xfId="975"/>
    <cellStyle name="Calc Units (2) 89" xfId="976"/>
    <cellStyle name="Calc Units (2) 9" xfId="977"/>
    <cellStyle name="Calc Units (2) 90" xfId="978"/>
    <cellStyle name="Calc Units (2) 91" xfId="979"/>
    <cellStyle name="Calc Units (2) 92" xfId="980"/>
    <cellStyle name="Calc Units (2) 93" xfId="981"/>
    <cellStyle name="Calc Units (2)_Bieu_CTrinh_KHSDD_PQuoc_2018" xfId="982"/>
    <cellStyle name="Calculation" xfId="983" builtinId="22" customBuiltin="1"/>
    <cellStyle name="Calculation 2" xfId="984"/>
    <cellStyle name="Calculation 3" xfId="985"/>
    <cellStyle name="Calculation 4" xfId="986"/>
    <cellStyle name="category" xfId="987"/>
    <cellStyle name="category 2" xfId="988"/>
    <cellStyle name="CC1" xfId="989"/>
    <cellStyle name="CC1 2" xfId="990"/>
    <cellStyle name="CC2" xfId="991"/>
    <cellStyle name="CC2 2" xfId="992"/>
    <cellStyle name="Comma [0] 2" xfId="998"/>
    <cellStyle name="Comma [00]" xfId="999"/>
    <cellStyle name="Comma [00] 10" xfId="1000"/>
    <cellStyle name="Comma [00] 11" xfId="1001"/>
    <cellStyle name="Comma [00] 12" xfId="1002"/>
    <cellStyle name="Comma [00] 13" xfId="1003"/>
    <cellStyle name="Comma [00] 14" xfId="1004"/>
    <cellStyle name="Comma [00] 15" xfId="1005"/>
    <cellStyle name="Comma [00] 16" xfId="1006"/>
    <cellStyle name="Comma [00] 17" xfId="1007"/>
    <cellStyle name="Comma [00] 18" xfId="1008"/>
    <cellStyle name="Comma [00] 19" xfId="1009"/>
    <cellStyle name="Comma [00] 2" xfId="1010"/>
    <cellStyle name="Comma [00] 2 2" xfId="1011"/>
    <cellStyle name="Comma [00] 20" xfId="1012"/>
    <cellStyle name="Comma [00] 21" xfId="1013"/>
    <cellStyle name="Comma [00] 22" xfId="1014"/>
    <cellStyle name="Comma [00] 23" xfId="1015"/>
    <cellStyle name="Comma [00] 24" xfId="1016"/>
    <cellStyle name="Comma [00] 25" xfId="1017"/>
    <cellStyle name="Comma [00] 26" xfId="1018"/>
    <cellStyle name="Comma [00] 27" xfId="1019"/>
    <cellStyle name="Comma [00] 28" xfId="1020"/>
    <cellStyle name="Comma [00] 29" xfId="1021"/>
    <cellStyle name="Comma [00] 3" xfId="1022"/>
    <cellStyle name="Comma [00] 30" xfId="1023"/>
    <cellStyle name="Comma [00] 31" xfId="1024"/>
    <cellStyle name="Comma [00] 32" xfId="1025"/>
    <cellStyle name="Comma [00] 33" xfId="1026"/>
    <cellStyle name="Comma [00] 34" xfId="1027"/>
    <cellStyle name="Comma [00] 35" xfId="1028"/>
    <cellStyle name="Comma [00] 36" xfId="1029"/>
    <cellStyle name="Comma [00] 37" xfId="1030"/>
    <cellStyle name="Comma [00] 38" xfId="1031"/>
    <cellStyle name="Comma [00] 39" xfId="1032"/>
    <cellStyle name="Comma [00] 4" xfId="1033"/>
    <cellStyle name="Comma [00] 40" xfId="1034"/>
    <cellStyle name="Comma [00] 41" xfId="1035"/>
    <cellStyle name="Comma [00] 42" xfId="1036"/>
    <cellStyle name="Comma [00] 43" xfId="1037"/>
    <cellStyle name="Comma [00] 44" xfId="1038"/>
    <cellStyle name="Comma [00] 45" xfId="1039"/>
    <cellStyle name="Comma [00] 46" xfId="1040"/>
    <cellStyle name="Comma [00] 47" xfId="1041"/>
    <cellStyle name="Comma [00] 48" xfId="1042"/>
    <cellStyle name="Comma [00] 49" xfId="1043"/>
    <cellStyle name="Comma [00] 5" xfId="1044"/>
    <cellStyle name="Comma [00] 50" xfId="1045"/>
    <cellStyle name="Comma [00] 51" xfId="1046"/>
    <cellStyle name="Comma [00] 52" xfId="1047"/>
    <cellStyle name="Comma [00] 53" xfId="1048"/>
    <cellStyle name="Comma [00] 54" xfId="1049"/>
    <cellStyle name="Comma [00] 55" xfId="1050"/>
    <cellStyle name="Comma [00] 56" xfId="1051"/>
    <cellStyle name="Comma [00] 57" xfId="1052"/>
    <cellStyle name="Comma [00] 58" xfId="1053"/>
    <cellStyle name="Comma [00] 59" xfId="1054"/>
    <cellStyle name="Comma [00] 6" xfId="1055"/>
    <cellStyle name="Comma [00] 60" xfId="1056"/>
    <cellStyle name="Comma [00] 61" xfId="1057"/>
    <cellStyle name="Comma [00] 62" xfId="1058"/>
    <cellStyle name="Comma [00] 63" xfId="1059"/>
    <cellStyle name="Comma [00] 64" xfId="1060"/>
    <cellStyle name="Comma [00] 65" xfId="1061"/>
    <cellStyle name="Comma [00] 66" xfId="1062"/>
    <cellStyle name="Comma [00] 67" xfId="1063"/>
    <cellStyle name="Comma [00] 68" xfId="1064"/>
    <cellStyle name="Comma [00] 69" xfId="1065"/>
    <cellStyle name="Comma [00] 7" xfId="1066"/>
    <cellStyle name="Comma [00] 70" xfId="1067"/>
    <cellStyle name="Comma [00] 71" xfId="1068"/>
    <cellStyle name="Comma [00] 72" xfId="1069"/>
    <cellStyle name="Comma [00] 73" xfId="1070"/>
    <cellStyle name="Comma [00] 74" xfId="1071"/>
    <cellStyle name="Comma [00] 75" xfId="1072"/>
    <cellStyle name="Comma [00] 76" xfId="1073"/>
    <cellStyle name="Comma [00] 77" xfId="1074"/>
    <cellStyle name="Comma [00] 78" xfId="1075"/>
    <cellStyle name="Comma [00] 79" xfId="1076"/>
    <cellStyle name="Comma [00] 8" xfId="1077"/>
    <cellStyle name="Comma [00] 80" xfId="1078"/>
    <cellStyle name="Comma [00] 81" xfId="1079"/>
    <cellStyle name="Comma [00] 82" xfId="1080"/>
    <cellStyle name="Comma [00] 83" xfId="1081"/>
    <cellStyle name="Comma [00] 84" xfId="1082"/>
    <cellStyle name="Comma [00] 85" xfId="1083"/>
    <cellStyle name="Comma [00] 86" xfId="1084"/>
    <cellStyle name="Comma [00] 87" xfId="1085"/>
    <cellStyle name="Comma [00] 88" xfId="1086"/>
    <cellStyle name="Comma [00] 89" xfId="1087"/>
    <cellStyle name="Comma [00] 9" xfId="1088"/>
    <cellStyle name="Comma [00] 90" xfId="1089"/>
    <cellStyle name="Comma [00] 91" xfId="1090"/>
    <cellStyle name="Comma [00] 92" xfId="1091"/>
    <cellStyle name="Comma [00] 93" xfId="1092"/>
    <cellStyle name="Comma [00]_Bieu_CTrinh_KHSDD_PQuoc_2018" xfId="1093"/>
    <cellStyle name="Comma 10" xfId="3739"/>
    <cellStyle name="Comma 10 2" xfId="3756"/>
    <cellStyle name="Comma 100" xfId="1094"/>
    <cellStyle name="Comma 101" xfId="1095"/>
    <cellStyle name="Comma 102" xfId="1096"/>
    <cellStyle name="Comma 103" xfId="1097"/>
    <cellStyle name="Comma 104" xfId="1098"/>
    <cellStyle name="Comma 105" xfId="1099"/>
    <cellStyle name="Comma 106" xfId="1100"/>
    <cellStyle name="Comma 107" xfId="1101"/>
    <cellStyle name="Comma 108" xfId="1102"/>
    <cellStyle name="Comma 109" xfId="1103"/>
    <cellStyle name="Comma 110" xfId="1104"/>
    <cellStyle name="Comma 111" xfId="1105"/>
    <cellStyle name="Comma 112" xfId="1106"/>
    <cellStyle name="Comma 113" xfId="1107"/>
    <cellStyle name="Comma 114" xfId="1108"/>
    <cellStyle name="Comma 115" xfId="1109"/>
    <cellStyle name="Comma 116" xfId="1110"/>
    <cellStyle name="Comma 117" xfId="1111"/>
    <cellStyle name="Comma 118" xfId="1112"/>
    <cellStyle name="Comma 119" xfId="1113"/>
    <cellStyle name="Comma 120" xfId="1114"/>
    <cellStyle name="Comma 121" xfId="1115"/>
    <cellStyle name="Comma 122" xfId="1116"/>
    <cellStyle name="Comma 123" xfId="1117"/>
    <cellStyle name="Comma 124" xfId="1118"/>
    <cellStyle name="Comma 125" xfId="1119"/>
    <cellStyle name="Comma 126" xfId="1120"/>
    <cellStyle name="Comma 127" xfId="1121"/>
    <cellStyle name="Comma 128" xfId="1122"/>
    <cellStyle name="Comma 129" xfId="1123"/>
    <cellStyle name="Comma 13 4" xfId="3743"/>
    <cellStyle name="Comma 13 4 2" xfId="3757"/>
    <cellStyle name="Comma 2" xfId="1124"/>
    <cellStyle name="Comma 2 2" xfId="1125"/>
    <cellStyle name="Comma 2 3" xfId="1126"/>
    <cellStyle name="Comma 2 3 2" xfId="3747"/>
    <cellStyle name="Comma 2 4" xfId="1127"/>
    <cellStyle name="Comma 2 5" xfId="3746"/>
    <cellStyle name="Comma 2_Bieu_CTrinh_KHSDD_PQuoc_2018" xfId="1128"/>
    <cellStyle name="Comma 3" xfId="3738"/>
    <cellStyle name="Comma 3 2" xfId="1129"/>
    <cellStyle name="Comma 3 2 2" xfId="3748"/>
    <cellStyle name="Comma 3 3" xfId="1130"/>
    <cellStyle name="Comma 3 4" xfId="3755"/>
    <cellStyle name="Comma 3_KHSDD_2019_Trinh_TDinh_26_9_2018" xfId="1131"/>
    <cellStyle name="Comma 4" xfId="3758"/>
    <cellStyle name="Comma 4 2" xfId="1132"/>
    <cellStyle name="Comma 4 2 2" xfId="3749"/>
    <cellStyle name="Comma 5" xfId="3745"/>
    <cellStyle name="Comma 6" xfId="3750"/>
    <cellStyle name="Comma 7" xfId="3744"/>
    <cellStyle name="Comma 94" xfId="1133"/>
    <cellStyle name="Comma 95" xfId="1134"/>
    <cellStyle name="Comma 96" xfId="1135"/>
    <cellStyle name="Comma 97" xfId="1136"/>
    <cellStyle name="Comma 98" xfId="1137"/>
    <cellStyle name="Comma 99" xfId="1138"/>
    <cellStyle name="Comma0" xfId="1139"/>
    <cellStyle name="Comma0 2" xfId="1140"/>
    <cellStyle name="Comma0 3" xfId="1141"/>
    <cellStyle name="Currency [00]" xfId="1142"/>
    <cellStyle name="Currency [00] 10" xfId="1143"/>
    <cellStyle name="Currency [00] 11" xfId="1144"/>
    <cellStyle name="Currency [00] 12" xfId="1145"/>
    <cellStyle name="Currency [00] 13" xfId="1146"/>
    <cellStyle name="Currency [00] 14" xfId="1147"/>
    <cellStyle name="Currency [00] 15" xfId="1148"/>
    <cellStyle name="Currency [00] 16" xfId="1149"/>
    <cellStyle name="Currency [00] 17" xfId="1150"/>
    <cellStyle name="Currency [00] 18" xfId="1151"/>
    <cellStyle name="Currency [00] 19" xfId="1152"/>
    <cellStyle name="Currency [00] 2" xfId="1153"/>
    <cellStyle name="Currency [00] 2 2" xfId="1154"/>
    <cellStyle name="Currency [00] 20" xfId="1155"/>
    <cellStyle name="Currency [00] 21" xfId="1156"/>
    <cellStyle name="Currency [00] 22" xfId="1157"/>
    <cellStyle name="Currency [00] 23" xfId="1158"/>
    <cellStyle name="Currency [00] 24" xfId="1159"/>
    <cellStyle name="Currency [00] 25" xfId="1160"/>
    <cellStyle name="Currency [00] 26" xfId="1161"/>
    <cellStyle name="Currency [00] 27" xfId="1162"/>
    <cellStyle name="Currency [00] 28" xfId="1163"/>
    <cellStyle name="Currency [00] 29" xfId="1164"/>
    <cellStyle name="Currency [00] 3" xfId="1165"/>
    <cellStyle name="Currency [00] 30" xfId="1166"/>
    <cellStyle name="Currency [00] 31" xfId="1167"/>
    <cellStyle name="Currency [00] 32" xfId="1168"/>
    <cellStyle name="Currency [00] 33" xfId="1169"/>
    <cellStyle name="Currency [00] 34" xfId="1170"/>
    <cellStyle name="Currency [00] 35" xfId="1171"/>
    <cellStyle name="Currency [00] 36" xfId="1172"/>
    <cellStyle name="Currency [00] 37" xfId="1173"/>
    <cellStyle name="Currency [00] 38" xfId="1174"/>
    <cellStyle name="Currency [00] 39" xfId="1175"/>
    <cellStyle name="Currency [00] 4" xfId="1176"/>
    <cellStyle name="Currency [00] 40" xfId="1177"/>
    <cellStyle name="Currency [00] 41" xfId="1178"/>
    <cellStyle name="Currency [00] 42" xfId="1179"/>
    <cellStyle name="Currency [00] 43" xfId="1180"/>
    <cellStyle name="Currency [00] 44" xfId="1181"/>
    <cellStyle name="Currency [00] 45" xfId="1182"/>
    <cellStyle name="Currency [00] 46" xfId="1183"/>
    <cellStyle name="Currency [00] 47" xfId="1184"/>
    <cellStyle name="Currency [00] 48" xfId="1185"/>
    <cellStyle name="Currency [00] 49" xfId="1186"/>
    <cellStyle name="Currency [00] 5" xfId="1187"/>
    <cellStyle name="Currency [00] 50" xfId="1188"/>
    <cellStyle name="Currency [00] 51" xfId="1189"/>
    <cellStyle name="Currency [00] 52" xfId="1190"/>
    <cellStyle name="Currency [00] 53" xfId="1191"/>
    <cellStyle name="Currency [00] 54" xfId="1192"/>
    <cellStyle name="Currency [00] 55" xfId="1193"/>
    <cellStyle name="Currency [00] 56" xfId="1194"/>
    <cellStyle name="Currency [00] 57" xfId="1195"/>
    <cellStyle name="Currency [00] 58" xfId="1196"/>
    <cellStyle name="Currency [00] 59" xfId="1197"/>
    <cellStyle name="Currency [00] 6" xfId="1198"/>
    <cellStyle name="Currency [00] 60" xfId="1199"/>
    <cellStyle name="Currency [00] 61" xfId="1200"/>
    <cellStyle name="Currency [00] 62" xfId="1201"/>
    <cellStyle name="Currency [00] 63" xfId="1202"/>
    <cellStyle name="Currency [00] 64" xfId="1203"/>
    <cellStyle name="Currency [00] 65" xfId="1204"/>
    <cellStyle name="Currency [00] 66" xfId="1205"/>
    <cellStyle name="Currency [00] 67" xfId="1206"/>
    <cellStyle name="Currency [00] 68" xfId="1207"/>
    <cellStyle name="Currency [00] 69" xfId="1208"/>
    <cellStyle name="Currency [00] 7" xfId="1209"/>
    <cellStyle name="Currency [00] 70" xfId="1210"/>
    <cellStyle name="Currency [00] 71" xfId="1211"/>
    <cellStyle name="Currency [00] 72" xfId="1212"/>
    <cellStyle name="Currency [00] 73" xfId="1213"/>
    <cellStyle name="Currency [00] 74" xfId="1214"/>
    <cellStyle name="Currency [00] 75" xfId="1215"/>
    <cellStyle name="Currency [00] 76" xfId="1216"/>
    <cellStyle name="Currency [00] 77" xfId="1217"/>
    <cellStyle name="Currency [00] 78" xfId="1218"/>
    <cellStyle name="Currency [00] 79" xfId="1219"/>
    <cellStyle name="Currency [00] 8" xfId="1220"/>
    <cellStyle name="Currency [00] 80" xfId="1221"/>
    <cellStyle name="Currency [00] 81" xfId="1222"/>
    <cellStyle name="Currency [00] 82" xfId="1223"/>
    <cellStyle name="Currency [00] 83" xfId="1224"/>
    <cellStyle name="Currency [00] 84" xfId="1225"/>
    <cellStyle name="Currency [00] 85" xfId="1226"/>
    <cellStyle name="Currency [00] 86" xfId="1227"/>
    <cellStyle name="Currency [00] 87" xfId="1228"/>
    <cellStyle name="Currency [00] 88" xfId="1229"/>
    <cellStyle name="Currency [00] 89" xfId="1230"/>
    <cellStyle name="Currency [00] 9" xfId="1231"/>
    <cellStyle name="Currency [00] 90" xfId="1232"/>
    <cellStyle name="Currency [00] 91" xfId="1233"/>
    <cellStyle name="Currency [00] 92" xfId="1234"/>
    <cellStyle name="Currency [00] 93" xfId="1235"/>
    <cellStyle name="Currency [00]_Bieu_CTrinh_KHSDD_PQuoc_2018" xfId="1236"/>
    <cellStyle name="Currency0" xfId="1237"/>
    <cellStyle name="Currency0 2" xfId="1238"/>
    <cellStyle name="Currency0 3" xfId="1239"/>
    <cellStyle name="Check Cell" xfId="993" builtinId="23" customBuiltin="1"/>
    <cellStyle name="Check Cell 2" xfId="994"/>
    <cellStyle name="Check Cell 3" xfId="995"/>
    <cellStyle name="Check Cell 4" xfId="996"/>
    <cellStyle name="chu" xfId="997"/>
    <cellStyle name="Date" xfId="1240"/>
    <cellStyle name="Date 2" xfId="1241"/>
    <cellStyle name="Date 3" xfId="1242"/>
    <cellStyle name="Date Short" xfId="1243"/>
    <cellStyle name="Date_Bieu_CTrinh_KHSDD_PQuoc_2018" xfId="1244"/>
    <cellStyle name="date1" xfId="1245"/>
    <cellStyle name="date1 2" xfId="1246"/>
    <cellStyle name="DATEvan" xfId="1247"/>
    <cellStyle name="DATEvan 2" xfId="1248"/>
    <cellStyle name="Dezimal [0]_ALLE_ITEMS_280800_EV_NL" xfId="1249"/>
    <cellStyle name="Dezimal_AKE_100N" xfId="1250"/>
    <cellStyle name="Enter Currency (0)" xfId="1251"/>
    <cellStyle name="Enter Currency (0) 10" xfId="1252"/>
    <cellStyle name="Enter Currency (0) 11" xfId="1253"/>
    <cellStyle name="Enter Currency (0) 12" xfId="1254"/>
    <cellStyle name="Enter Currency (0) 13" xfId="1255"/>
    <cellStyle name="Enter Currency (0) 14" xfId="1256"/>
    <cellStyle name="Enter Currency (0) 15" xfId="1257"/>
    <cellStyle name="Enter Currency (0) 16" xfId="1258"/>
    <cellStyle name="Enter Currency (0) 17" xfId="1259"/>
    <cellStyle name="Enter Currency (0) 18" xfId="1260"/>
    <cellStyle name="Enter Currency (0) 19" xfId="1261"/>
    <cellStyle name="Enter Currency (0) 2" xfId="1262"/>
    <cellStyle name="Enter Currency (0) 2 2" xfId="1263"/>
    <cellStyle name="Enter Currency (0) 20" xfId="1264"/>
    <cellStyle name="Enter Currency (0) 21" xfId="1265"/>
    <cellStyle name="Enter Currency (0) 22" xfId="1266"/>
    <cellStyle name="Enter Currency (0) 23" xfId="1267"/>
    <cellStyle name="Enter Currency (0) 24" xfId="1268"/>
    <cellStyle name="Enter Currency (0) 25" xfId="1269"/>
    <cellStyle name="Enter Currency (0) 26" xfId="1270"/>
    <cellStyle name="Enter Currency (0) 27" xfId="1271"/>
    <cellStyle name="Enter Currency (0) 28" xfId="1272"/>
    <cellStyle name="Enter Currency (0) 29" xfId="1273"/>
    <cellStyle name="Enter Currency (0) 3" xfId="1274"/>
    <cellStyle name="Enter Currency (0) 30" xfId="1275"/>
    <cellStyle name="Enter Currency (0) 31" xfId="1276"/>
    <cellStyle name="Enter Currency (0) 32" xfId="1277"/>
    <cellStyle name="Enter Currency (0) 33" xfId="1278"/>
    <cellStyle name="Enter Currency (0) 34" xfId="1279"/>
    <cellStyle name="Enter Currency (0) 35" xfId="1280"/>
    <cellStyle name="Enter Currency (0) 36" xfId="1281"/>
    <cellStyle name="Enter Currency (0) 37" xfId="1282"/>
    <cellStyle name="Enter Currency (0) 38" xfId="1283"/>
    <cellStyle name="Enter Currency (0) 39" xfId="1284"/>
    <cellStyle name="Enter Currency (0) 4" xfId="1285"/>
    <cellStyle name="Enter Currency (0) 40" xfId="1286"/>
    <cellStyle name="Enter Currency (0) 41" xfId="1287"/>
    <cellStyle name="Enter Currency (0) 42" xfId="1288"/>
    <cellStyle name="Enter Currency (0) 43" xfId="1289"/>
    <cellStyle name="Enter Currency (0) 44" xfId="1290"/>
    <cellStyle name="Enter Currency (0) 45" xfId="1291"/>
    <cellStyle name="Enter Currency (0) 46" xfId="1292"/>
    <cellStyle name="Enter Currency (0) 47" xfId="1293"/>
    <cellStyle name="Enter Currency (0) 48" xfId="1294"/>
    <cellStyle name="Enter Currency (0) 49" xfId="1295"/>
    <cellStyle name="Enter Currency (0) 5" xfId="1296"/>
    <cellStyle name="Enter Currency (0) 50" xfId="1297"/>
    <cellStyle name="Enter Currency (0) 51" xfId="1298"/>
    <cellStyle name="Enter Currency (0) 52" xfId="1299"/>
    <cellStyle name="Enter Currency (0) 53" xfId="1300"/>
    <cellStyle name="Enter Currency (0) 54" xfId="1301"/>
    <cellStyle name="Enter Currency (0) 55" xfId="1302"/>
    <cellStyle name="Enter Currency (0) 56" xfId="1303"/>
    <cellStyle name="Enter Currency (0) 57" xfId="1304"/>
    <cellStyle name="Enter Currency (0) 58" xfId="1305"/>
    <cellStyle name="Enter Currency (0) 59" xfId="1306"/>
    <cellStyle name="Enter Currency (0) 6" xfId="1307"/>
    <cellStyle name="Enter Currency (0) 60" xfId="1308"/>
    <cellStyle name="Enter Currency (0) 61" xfId="1309"/>
    <cellStyle name="Enter Currency (0) 62" xfId="1310"/>
    <cellStyle name="Enter Currency (0) 63" xfId="1311"/>
    <cellStyle name="Enter Currency (0) 64" xfId="1312"/>
    <cellStyle name="Enter Currency (0) 65" xfId="1313"/>
    <cellStyle name="Enter Currency (0) 66" xfId="1314"/>
    <cellStyle name="Enter Currency (0) 67" xfId="1315"/>
    <cellStyle name="Enter Currency (0) 68" xfId="1316"/>
    <cellStyle name="Enter Currency (0) 69" xfId="1317"/>
    <cellStyle name="Enter Currency (0) 7" xfId="1318"/>
    <cellStyle name="Enter Currency (0) 70" xfId="1319"/>
    <cellStyle name="Enter Currency (0) 71" xfId="1320"/>
    <cellStyle name="Enter Currency (0) 72" xfId="1321"/>
    <cellStyle name="Enter Currency (0) 73" xfId="1322"/>
    <cellStyle name="Enter Currency (0) 74" xfId="1323"/>
    <cellStyle name="Enter Currency (0) 75" xfId="1324"/>
    <cellStyle name="Enter Currency (0) 76" xfId="1325"/>
    <cellStyle name="Enter Currency (0) 77" xfId="1326"/>
    <cellStyle name="Enter Currency (0) 78" xfId="1327"/>
    <cellStyle name="Enter Currency (0) 79" xfId="1328"/>
    <cellStyle name="Enter Currency (0) 8" xfId="1329"/>
    <cellStyle name="Enter Currency (0) 80" xfId="1330"/>
    <cellStyle name="Enter Currency (0) 81" xfId="1331"/>
    <cellStyle name="Enter Currency (0) 82" xfId="1332"/>
    <cellStyle name="Enter Currency (0) 83" xfId="1333"/>
    <cellStyle name="Enter Currency (0) 84" xfId="1334"/>
    <cellStyle name="Enter Currency (0) 85" xfId="1335"/>
    <cellStyle name="Enter Currency (0) 86" xfId="1336"/>
    <cellStyle name="Enter Currency (0) 87" xfId="1337"/>
    <cellStyle name="Enter Currency (0) 88" xfId="1338"/>
    <cellStyle name="Enter Currency (0) 89" xfId="1339"/>
    <cellStyle name="Enter Currency (0) 9" xfId="1340"/>
    <cellStyle name="Enter Currency (0) 90" xfId="1341"/>
    <cellStyle name="Enter Currency (0) 91" xfId="1342"/>
    <cellStyle name="Enter Currency (0) 92" xfId="1343"/>
    <cellStyle name="Enter Currency (0) 93" xfId="1344"/>
    <cellStyle name="Enter Currency (0)_Bieu_CTrinh_KHSDD_PQuoc_2018" xfId="1345"/>
    <cellStyle name="Enter Currency (2)" xfId="1346"/>
    <cellStyle name="Enter Currency (2) 10" xfId="1347"/>
    <cellStyle name="Enter Currency (2) 11" xfId="1348"/>
    <cellStyle name="Enter Currency (2) 12" xfId="1349"/>
    <cellStyle name="Enter Currency (2) 13" xfId="1350"/>
    <cellStyle name="Enter Currency (2) 14" xfId="1351"/>
    <cellStyle name="Enter Currency (2) 15" xfId="1352"/>
    <cellStyle name="Enter Currency (2) 16" xfId="1353"/>
    <cellStyle name="Enter Currency (2) 17" xfId="1354"/>
    <cellStyle name="Enter Currency (2) 18" xfId="1355"/>
    <cellStyle name="Enter Currency (2) 19" xfId="1356"/>
    <cellStyle name="Enter Currency (2) 2" xfId="1357"/>
    <cellStyle name="Enter Currency (2) 2 2" xfId="1358"/>
    <cellStyle name="Enter Currency (2) 20" xfId="1359"/>
    <cellStyle name="Enter Currency (2) 21" xfId="1360"/>
    <cellStyle name="Enter Currency (2) 22" xfId="1361"/>
    <cellStyle name="Enter Currency (2) 23" xfId="1362"/>
    <cellStyle name="Enter Currency (2) 24" xfId="1363"/>
    <cellStyle name="Enter Currency (2) 25" xfId="1364"/>
    <cellStyle name="Enter Currency (2) 26" xfId="1365"/>
    <cellStyle name="Enter Currency (2) 27" xfId="1366"/>
    <cellStyle name="Enter Currency (2) 28" xfId="1367"/>
    <cellStyle name="Enter Currency (2) 29" xfId="1368"/>
    <cellStyle name="Enter Currency (2) 3" xfId="1369"/>
    <cellStyle name="Enter Currency (2) 30" xfId="1370"/>
    <cellStyle name="Enter Currency (2) 31" xfId="1371"/>
    <cellStyle name="Enter Currency (2) 32" xfId="1372"/>
    <cellStyle name="Enter Currency (2) 33" xfId="1373"/>
    <cellStyle name="Enter Currency (2) 34" xfId="1374"/>
    <cellStyle name="Enter Currency (2) 35" xfId="1375"/>
    <cellStyle name="Enter Currency (2) 36" xfId="1376"/>
    <cellStyle name="Enter Currency (2) 37" xfId="1377"/>
    <cellStyle name="Enter Currency (2) 38" xfId="1378"/>
    <cellStyle name="Enter Currency (2) 39" xfId="1379"/>
    <cellStyle name="Enter Currency (2) 4" xfId="1380"/>
    <cellStyle name="Enter Currency (2) 40" xfId="1381"/>
    <cellStyle name="Enter Currency (2) 41" xfId="1382"/>
    <cellStyle name="Enter Currency (2) 42" xfId="1383"/>
    <cellStyle name="Enter Currency (2) 43" xfId="1384"/>
    <cellStyle name="Enter Currency (2) 44" xfId="1385"/>
    <cellStyle name="Enter Currency (2) 45" xfId="1386"/>
    <cellStyle name="Enter Currency (2) 46" xfId="1387"/>
    <cellStyle name="Enter Currency (2) 47" xfId="1388"/>
    <cellStyle name="Enter Currency (2) 48" xfId="1389"/>
    <cellStyle name="Enter Currency (2) 49" xfId="1390"/>
    <cellStyle name="Enter Currency (2) 5" xfId="1391"/>
    <cellStyle name="Enter Currency (2) 50" xfId="1392"/>
    <cellStyle name="Enter Currency (2) 51" xfId="1393"/>
    <cellStyle name="Enter Currency (2) 52" xfId="1394"/>
    <cellStyle name="Enter Currency (2) 53" xfId="1395"/>
    <cellStyle name="Enter Currency (2) 54" xfId="1396"/>
    <cellStyle name="Enter Currency (2) 55" xfId="1397"/>
    <cellStyle name="Enter Currency (2) 56" xfId="1398"/>
    <cellStyle name="Enter Currency (2) 57" xfId="1399"/>
    <cellStyle name="Enter Currency (2) 58" xfId="1400"/>
    <cellStyle name="Enter Currency (2) 59" xfId="1401"/>
    <cellStyle name="Enter Currency (2) 6" xfId="1402"/>
    <cellStyle name="Enter Currency (2) 60" xfId="1403"/>
    <cellStyle name="Enter Currency (2) 61" xfId="1404"/>
    <cellStyle name="Enter Currency (2) 62" xfId="1405"/>
    <cellStyle name="Enter Currency (2) 63" xfId="1406"/>
    <cellStyle name="Enter Currency (2) 64" xfId="1407"/>
    <cellStyle name="Enter Currency (2) 65" xfId="1408"/>
    <cellStyle name="Enter Currency (2) 66" xfId="1409"/>
    <cellStyle name="Enter Currency (2) 67" xfId="1410"/>
    <cellStyle name="Enter Currency (2) 68" xfId="1411"/>
    <cellStyle name="Enter Currency (2) 69" xfId="1412"/>
    <cellStyle name="Enter Currency (2) 7" xfId="1413"/>
    <cellStyle name="Enter Currency (2) 70" xfId="1414"/>
    <cellStyle name="Enter Currency (2) 71" xfId="1415"/>
    <cellStyle name="Enter Currency (2) 72" xfId="1416"/>
    <cellStyle name="Enter Currency (2) 73" xfId="1417"/>
    <cellStyle name="Enter Currency (2) 74" xfId="1418"/>
    <cellStyle name="Enter Currency (2) 75" xfId="1419"/>
    <cellStyle name="Enter Currency (2) 76" xfId="1420"/>
    <cellStyle name="Enter Currency (2) 77" xfId="1421"/>
    <cellStyle name="Enter Currency (2) 78" xfId="1422"/>
    <cellStyle name="Enter Currency (2) 79" xfId="1423"/>
    <cellStyle name="Enter Currency (2) 8" xfId="1424"/>
    <cellStyle name="Enter Currency (2) 80" xfId="1425"/>
    <cellStyle name="Enter Currency (2) 81" xfId="1426"/>
    <cellStyle name="Enter Currency (2) 82" xfId="1427"/>
    <cellStyle name="Enter Currency (2) 83" xfId="1428"/>
    <cellStyle name="Enter Currency (2) 84" xfId="1429"/>
    <cellStyle name="Enter Currency (2) 85" xfId="1430"/>
    <cellStyle name="Enter Currency (2) 86" xfId="1431"/>
    <cellStyle name="Enter Currency (2) 87" xfId="1432"/>
    <cellStyle name="Enter Currency (2) 88" xfId="1433"/>
    <cellStyle name="Enter Currency (2) 89" xfId="1434"/>
    <cellStyle name="Enter Currency (2) 9" xfId="1435"/>
    <cellStyle name="Enter Currency (2) 90" xfId="1436"/>
    <cellStyle name="Enter Currency (2) 91" xfId="1437"/>
    <cellStyle name="Enter Currency (2) 92" xfId="1438"/>
    <cellStyle name="Enter Currency (2) 93" xfId="1439"/>
    <cellStyle name="Enter Currency (2)_Bieu_CTrinh_KHSDD_PQuoc_2018" xfId="1440"/>
    <cellStyle name="Enter Units (0)" xfId="1441"/>
    <cellStyle name="Enter Units (0) 10" xfId="1442"/>
    <cellStyle name="Enter Units (0) 11" xfId="1443"/>
    <cellStyle name="Enter Units (0) 12" xfId="1444"/>
    <cellStyle name="Enter Units (0) 13" xfId="1445"/>
    <cellStyle name="Enter Units (0) 14" xfId="1446"/>
    <cellStyle name="Enter Units (0) 15" xfId="1447"/>
    <cellStyle name="Enter Units (0) 16" xfId="1448"/>
    <cellStyle name="Enter Units (0) 17" xfId="1449"/>
    <cellStyle name="Enter Units (0) 18" xfId="1450"/>
    <cellStyle name="Enter Units (0) 19" xfId="1451"/>
    <cellStyle name="Enter Units (0) 2" xfId="1452"/>
    <cellStyle name="Enter Units (0) 2 2" xfId="1453"/>
    <cellStyle name="Enter Units (0) 20" xfId="1454"/>
    <cellStyle name="Enter Units (0) 21" xfId="1455"/>
    <cellStyle name="Enter Units (0) 22" xfId="1456"/>
    <cellStyle name="Enter Units (0) 23" xfId="1457"/>
    <cellStyle name="Enter Units (0) 24" xfId="1458"/>
    <cellStyle name="Enter Units (0) 25" xfId="1459"/>
    <cellStyle name="Enter Units (0) 26" xfId="1460"/>
    <cellStyle name="Enter Units (0) 27" xfId="1461"/>
    <cellStyle name="Enter Units (0) 28" xfId="1462"/>
    <cellStyle name="Enter Units (0) 29" xfId="1463"/>
    <cellStyle name="Enter Units (0) 3" xfId="1464"/>
    <cellStyle name="Enter Units (0) 30" xfId="1465"/>
    <cellStyle name="Enter Units (0) 31" xfId="1466"/>
    <cellStyle name="Enter Units (0) 32" xfId="1467"/>
    <cellStyle name="Enter Units (0) 33" xfId="1468"/>
    <cellStyle name="Enter Units (0) 34" xfId="1469"/>
    <cellStyle name="Enter Units (0) 35" xfId="1470"/>
    <cellStyle name="Enter Units (0) 36" xfId="1471"/>
    <cellStyle name="Enter Units (0) 37" xfId="1472"/>
    <cellStyle name="Enter Units (0) 38" xfId="1473"/>
    <cellStyle name="Enter Units (0) 39" xfId="1474"/>
    <cellStyle name="Enter Units (0) 4" xfId="1475"/>
    <cellStyle name="Enter Units (0) 40" xfId="1476"/>
    <cellStyle name="Enter Units (0) 41" xfId="1477"/>
    <cellStyle name="Enter Units (0) 42" xfId="1478"/>
    <cellStyle name="Enter Units (0) 43" xfId="1479"/>
    <cellStyle name="Enter Units (0) 44" xfId="1480"/>
    <cellStyle name="Enter Units (0) 45" xfId="1481"/>
    <cellStyle name="Enter Units (0) 46" xfId="1482"/>
    <cellStyle name="Enter Units (0) 47" xfId="1483"/>
    <cellStyle name="Enter Units (0) 48" xfId="1484"/>
    <cellStyle name="Enter Units (0) 49" xfId="1485"/>
    <cellStyle name="Enter Units (0) 5" xfId="1486"/>
    <cellStyle name="Enter Units (0) 50" xfId="1487"/>
    <cellStyle name="Enter Units (0) 51" xfId="1488"/>
    <cellStyle name="Enter Units (0) 52" xfId="1489"/>
    <cellStyle name="Enter Units (0) 53" xfId="1490"/>
    <cellStyle name="Enter Units (0) 54" xfId="1491"/>
    <cellStyle name="Enter Units (0) 55" xfId="1492"/>
    <cellStyle name="Enter Units (0) 56" xfId="1493"/>
    <cellStyle name="Enter Units (0) 57" xfId="1494"/>
    <cellStyle name="Enter Units (0) 58" xfId="1495"/>
    <cellStyle name="Enter Units (0) 59" xfId="1496"/>
    <cellStyle name="Enter Units (0) 6" xfId="1497"/>
    <cellStyle name="Enter Units (0) 60" xfId="1498"/>
    <cellStyle name="Enter Units (0) 61" xfId="1499"/>
    <cellStyle name="Enter Units (0) 62" xfId="1500"/>
    <cellStyle name="Enter Units (0) 63" xfId="1501"/>
    <cellStyle name="Enter Units (0) 64" xfId="1502"/>
    <cellStyle name="Enter Units (0) 65" xfId="1503"/>
    <cellStyle name="Enter Units (0) 66" xfId="1504"/>
    <cellStyle name="Enter Units (0) 67" xfId="1505"/>
    <cellStyle name="Enter Units (0) 68" xfId="1506"/>
    <cellStyle name="Enter Units (0) 69" xfId="1507"/>
    <cellStyle name="Enter Units (0) 7" xfId="1508"/>
    <cellStyle name="Enter Units (0) 70" xfId="1509"/>
    <cellStyle name="Enter Units (0) 71" xfId="1510"/>
    <cellStyle name="Enter Units (0) 72" xfId="1511"/>
    <cellStyle name="Enter Units (0) 73" xfId="1512"/>
    <cellStyle name="Enter Units (0) 74" xfId="1513"/>
    <cellStyle name="Enter Units (0) 75" xfId="1514"/>
    <cellStyle name="Enter Units (0) 76" xfId="1515"/>
    <cellStyle name="Enter Units (0) 77" xfId="1516"/>
    <cellStyle name="Enter Units (0) 78" xfId="1517"/>
    <cellStyle name="Enter Units (0) 79" xfId="1518"/>
    <cellStyle name="Enter Units (0) 8" xfId="1519"/>
    <cellStyle name="Enter Units (0) 80" xfId="1520"/>
    <cellStyle name="Enter Units (0) 81" xfId="1521"/>
    <cellStyle name="Enter Units (0) 82" xfId="1522"/>
    <cellStyle name="Enter Units (0) 83" xfId="1523"/>
    <cellStyle name="Enter Units (0) 84" xfId="1524"/>
    <cellStyle name="Enter Units (0) 85" xfId="1525"/>
    <cellStyle name="Enter Units (0) 86" xfId="1526"/>
    <cellStyle name="Enter Units (0) 87" xfId="1527"/>
    <cellStyle name="Enter Units (0) 88" xfId="1528"/>
    <cellStyle name="Enter Units (0) 89" xfId="1529"/>
    <cellStyle name="Enter Units (0) 9" xfId="1530"/>
    <cellStyle name="Enter Units (0) 90" xfId="1531"/>
    <cellStyle name="Enter Units (0) 91" xfId="1532"/>
    <cellStyle name="Enter Units (0) 92" xfId="1533"/>
    <cellStyle name="Enter Units (0) 93" xfId="1534"/>
    <cellStyle name="Enter Units (0)_Bieu_CTrinh_KHSDD_PQuoc_2018" xfId="1535"/>
    <cellStyle name="Enter Units (1)" xfId="1536"/>
    <cellStyle name="Enter Units (1) 10" xfId="1537"/>
    <cellStyle name="Enter Units (1) 11" xfId="1538"/>
    <cellStyle name="Enter Units (1) 12" xfId="1539"/>
    <cellStyle name="Enter Units (1) 13" xfId="1540"/>
    <cellStyle name="Enter Units (1) 14" xfId="1541"/>
    <cellStyle name="Enter Units (1) 15" xfId="1542"/>
    <cellStyle name="Enter Units (1) 16" xfId="1543"/>
    <cellStyle name="Enter Units (1) 17" xfId="1544"/>
    <cellStyle name="Enter Units (1) 18" xfId="1545"/>
    <cellStyle name="Enter Units (1) 19" xfId="1546"/>
    <cellStyle name="Enter Units (1) 2" xfId="1547"/>
    <cellStyle name="Enter Units (1) 2 2" xfId="1548"/>
    <cellStyle name="Enter Units (1) 20" xfId="1549"/>
    <cellStyle name="Enter Units (1) 21" xfId="1550"/>
    <cellStyle name="Enter Units (1) 22" xfId="1551"/>
    <cellStyle name="Enter Units (1) 23" xfId="1552"/>
    <cellStyle name="Enter Units (1) 24" xfId="1553"/>
    <cellStyle name="Enter Units (1) 25" xfId="1554"/>
    <cellStyle name="Enter Units (1) 26" xfId="1555"/>
    <cellStyle name="Enter Units (1) 27" xfId="1556"/>
    <cellStyle name="Enter Units (1) 28" xfId="1557"/>
    <cellStyle name="Enter Units (1) 29" xfId="1558"/>
    <cellStyle name="Enter Units (1) 3" xfId="1559"/>
    <cellStyle name="Enter Units (1) 30" xfId="1560"/>
    <cellStyle name="Enter Units (1) 31" xfId="1561"/>
    <cellStyle name="Enter Units (1) 32" xfId="1562"/>
    <cellStyle name="Enter Units (1) 33" xfId="1563"/>
    <cellStyle name="Enter Units (1) 34" xfId="1564"/>
    <cellStyle name="Enter Units (1) 35" xfId="1565"/>
    <cellStyle name="Enter Units (1) 36" xfId="1566"/>
    <cellStyle name="Enter Units (1) 37" xfId="1567"/>
    <cellStyle name="Enter Units (1) 38" xfId="1568"/>
    <cellStyle name="Enter Units (1) 39" xfId="1569"/>
    <cellStyle name="Enter Units (1) 4" xfId="1570"/>
    <cellStyle name="Enter Units (1) 40" xfId="1571"/>
    <cellStyle name="Enter Units (1) 41" xfId="1572"/>
    <cellStyle name="Enter Units (1) 42" xfId="1573"/>
    <cellStyle name="Enter Units (1) 43" xfId="1574"/>
    <cellStyle name="Enter Units (1) 44" xfId="1575"/>
    <cellStyle name="Enter Units (1) 45" xfId="1576"/>
    <cellStyle name="Enter Units (1) 46" xfId="1577"/>
    <cellStyle name="Enter Units (1) 47" xfId="1578"/>
    <cellStyle name="Enter Units (1) 48" xfId="1579"/>
    <cellStyle name="Enter Units (1) 49" xfId="1580"/>
    <cellStyle name="Enter Units (1) 5" xfId="1581"/>
    <cellStyle name="Enter Units (1) 50" xfId="1582"/>
    <cellStyle name="Enter Units (1) 51" xfId="1583"/>
    <cellStyle name="Enter Units (1) 52" xfId="1584"/>
    <cellStyle name="Enter Units (1) 53" xfId="1585"/>
    <cellStyle name="Enter Units (1) 54" xfId="1586"/>
    <cellStyle name="Enter Units (1) 55" xfId="1587"/>
    <cellStyle name="Enter Units (1) 56" xfId="1588"/>
    <cellStyle name="Enter Units (1) 57" xfId="1589"/>
    <cellStyle name="Enter Units (1) 58" xfId="1590"/>
    <cellStyle name="Enter Units (1) 59" xfId="1591"/>
    <cellStyle name="Enter Units (1) 6" xfId="1592"/>
    <cellStyle name="Enter Units (1) 60" xfId="1593"/>
    <cellStyle name="Enter Units (1) 61" xfId="1594"/>
    <cellStyle name="Enter Units (1) 62" xfId="1595"/>
    <cellStyle name="Enter Units (1) 63" xfId="1596"/>
    <cellStyle name="Enter Units (1) 64" xfId="1597"/>
    <cellStyle name="Enter Units (1) 65" xfId="1598"/>
    <cellStyle name="Enter Units (1) 66" xfId="1599"/>
    <cellStyle name="Enter Units (1) 67" xfId="1600"/>
    <cellStyle name="Enter Units (1) 68" xfId="1601"/>
    <cellStyle name="Enter Units (1) 69" xfId="1602"/>
    <cellStyle name="Enter Units (1) 7" xfId="1603"/>
    <cellStyle name="Enter Units (1) 70" xfId="1604"/>
    <cellStyle name="Enter Units (1) 71" xfId="1605"/>
    <cellStyle name="Enter Units (1) 72" xfId="1606"/>
    <cellStyle name="Enter Units (1) 73" xfId="1607"/>
    <cellStyle name="Enter Units (1) 74" xfId="1608"/>
    <cellStyle name="Enter Units (1) 75" xfId="1609"/>
    <cellStyle name="Enter Units (1) 76" xfId="1610"/>
    <cellStyle name="Enter Units (1) 77" xfId="1611"/>
    <cellStyle name="Enter Units (1) 78" xfId="1612"/>
    <cellStyle name="Enter Units (1) 79" xfId="1613"/>
    <cellStyle name="Enter Units (1) 8" xfId="1614"/>
    <cellStyle name="Enter Units (1) 80" xfId="1615"/>
    <cellStyle name="Enter Units (1) 81" xfId="1616"/>
    <cellStyle name="Enter Units (1) 82" xfId="1617"/>
    <cellStyle name="Enter Units (1) 83" xfId="1618"/>
    <cellStyle name="Enter Units (1) 84" xfId="1619"/>
    <cellStyle name="Enter Units (1) 85" xfId="1620"/>
    <cellStyle name="Enter Units (1) 86" xfId="1621"/>
    <cellStyle name="Enter Units (1) 87" xfId="1622"/>
    <cellStyle name="Enter Units (1) 88" xfId="1623"/>
    <cellStyle name="Enter Units (1) 89" xfId="1624"/>
    <cellStyle name="Enter Units (1) 9" xfId="1625"/>
    <cellStyle name="Enter Units (1) 90" xfId="1626"/>
    <cellStyle name="Enter Units (1) 91" xfId="1627"/>
    <cellStyle name="Enter Units (1) 92" xfId="1628"/>
    <cellStyle name="Enter Units (1) 93" xfId="1629"/>
    <cellStyle name="Enter Units (1)_Bieu_CTrinh_KHSDD_PQuoc_2018" xfId="1630"/>
    <cellStyle name="Enter Units (2)" xfId="1631"/>
    <cellStyle name="Enter Units (2) 10" xfId="1632"/>
    <cellStyle name="Enter Units (2) 11" xfId="1633"/>
    <cellStyle name="Enter Units (2) 12" xfId="1634"/>
    <cellStyle name="Enter Units (2) 13" xfId="1635"/>
    <cellStyle name="Enter Units (2) 14" xfId="1636"/>
    <cellStyle name="Enter Units (2) 15" xfId="1637"/>
    <cellStyle name="Enter Units (2) 16" xfId="1638"/>
    <cellStyle name="Enter Units (2) 17" xfId="1639"/>
    <cellStyle name="Enter Units (2) 18" xfId="1640"/>
    <cellStyle name="Enter Units (2) 19" xfId="1641"/>
    <cellStyle name="Enter Units (2) 2" xfId="1642"/>
    <cellStyle name="Enter Units (2) 2 2" xfId="1643"/>
    <cellStyle name="Enter Units (2) 20" xfId="1644"/>
    <cellStyle name="Enter Units (2) 21" xfId="1645"/>
    <cellStyle name="Enter Units (2) 22" xfId="1646"/>
    <cellStyle name="Enter Units (2) 23" xfId="1647"/>
    <cellStyle name="Enter Units (2) 24" xfId="1648"/>
    <cellStyle name="Enter Units (2) 25" xfId="1649"/>
    <cellStyle name="Enter Units (2) 26" xfId="1650"/>
    <cellStyle name="Enter Units (2) 27" xfId="1651"/>
    <cellStyle name="Enter Units (2) 28" xfId="1652"/>
    <cellStyle name="Enter Units (2) 29" xfId="1653"/>
    <cellStyle name="Enter Units (2) 3" xfId="1654"/>
    <cellStyle name="Enter Units (2) 30" xfId="1655"/>
    <cellStyle name="Enter Units (2) 31" xfId="1656"/>
    <cellStyle name="Enter Units (2) 32" xfId="1657"/>
    <cellStyle name="Enter Units (2) 33" xfId="1658"/>
    <cellStyle name="Enter Units (2) 34" xfId="1659"/>
    <cellStyle name="Enter Units (2) 35" xfId="1660"/>
    <cellStyle name="Enter Units (2) 36" xfId="1661"/>
    <cellStyle name="Enter Units (2) 37" xfId="1662"/>
    <cellStyle name="Enter Units (2) 38" xfId="1663"/>
    <cellStyle name="Enter Units (2) 39" xfId="1664"/>
    <cellStyle name="Enter Units (2) 4" xfId="1665"/>
    <cellStyle name="Enter Units (2) 40" xfId="1666"/>
    <cellStyle name="Enter Units (2) 41" xfId="1667"/>
    <cellStyle name="Enter Units (2) 42" xfId="1668"/>
    <cellStyle name="Enter Units (2) 43" xfId="1669"/>
    <cellStyle name="Enter Units (2) 44" xfId="1670"/>
    <cellStyle name="Enter Units (2) 45" xfId="1671"/>
    <cellStyle name="Enter Units (2) 46" xfId="1672"/>
    <cellStyle name="Enter Units (2) 47" xfId="1673"/>
    <cellStyle name="Enter Units (2) 48" xfId="1674"/>
    <cellStyle name="Enter Units (2) 49" xfId="1675"/>
    <cellStyle name="Enter Units (2) 5" xfId="1676"/>
    <cellStyle name="Enter Units (2) 50" xfId="1677"/>
    <cellStyle name="Enter Units (2) 51" xfId="1678"/>
    <cellStyle name="Enter Units (2) 52" xfId="1679"/>
    <cellStyle name="Enter Units (2) 53" xfId="1680"/>
    <cellStyle name="Enter Units (2) 54" xfId="1681"/>
    <cellStyle name="Enter Units (2) 55" xfId="1682"/>
    <cellStyle name="Enter Units (2) 56" xfId="1683"/>
    <cellStyle name="Enter Units (2) 57" xfId="1684"/>
    <cellStyle name="Enter Units (2) 58" xfId="1685"/>
    <cellStyle name="Enter Units (2) 59" xfId="1686"/>
    <cellStyle name="Enter Units (2) 6" xfId="1687"/>
    <cellStyle name="Enter Units (2) 60" xfId="1688"/>
    <cellStyle name="Enter Units (2) 61" xfId="1689"/>
    <cellStyle name="Enter Units (2) 62" xfId="1690"/>
    <cellStyle name="Enter Units (2) 63" xfId="1691"/>
    <cellStyle name="Enter Units (2) 64" xfId="1692"/>
    <cellStyle name="Enter Units (2) 65" xfId="1693"/>
    <cellStyle name="Enter Units (2) 66" xfId="1694"/>
    <cellStyle name="Enter Units (2) 67" xfId="1695"/>
    <cellStyle name="Enter Units (2) 68" xfId="1696"/>
    <cellStyle name="Enter Units (2) 69" xfId="1697"/>
    <cellStyle name="Enter Units (2) 7" xfId="1698"/>
    <cellStyle name="Enter Units (2) 70" xfId="1699"/>
    <cellStyle name="Enter Units (2) 71" xfId="1700"/>
    <cellStyle name="Enter Units (2) 72" xfId="1701"/>
    <cellStyle name="Enter Units (2) 73" xfId="1702"/>
    <cellStyle name="Enter Units (2) 74" xfId="1703"/>
    <cellStyle name="Enter Units (2) 75" xfId="1704"/>
    <cellStyle name="Enter Units (2) 76" xfId="1705"/>
    <cellStyle name="Enter Units (2) 77" xfId="1706"/>
    <cellStyle name="Enter Units (2) 78" xfId="1707"/>
    <cellStyle name="Enter Units (2) 79" xfId="1708"/>
    <cellStyle name="Enter Units (2) 8" xfId="1709"/>
    <cellStyle name="Enter Units (2) 80" xfId="1710"/>
    <cellStyle name="Enter Units (2) 81" xfId="1711"/>
    <cellStyle name="Enter Units (2) 82" xfId="1712"/>
    <cellStyle name="Enter Units (2) 83" xfId="1713"/>
    <cellStyle name="Enter Units (2) 84" xfId="1714"/>
    <cellStyle name="Enter Units (2) 85" xfId="1715"/>
    <cellStyle name="Enter Units (2) 86" xfId="1716"/>
    <cellStyle name="Enter Units (2) 87" xfId="1717"/>
    <cellStyle name="Enter Units (2) 88" xfId="1718"/>
    <cellStyle name="Enter Units (2) 89" xfId="1719"/>
    <cellStyle name="Enter Units (2) 9" xfId="1720"/>
    <cellStyle name="Enter Units (2) 90" xfId="1721"/>
    <cellStyle name="Enter Units (2) 91" xfId="1722"/>
    <cellStyle name="Enter Units (2) 92" xfId="1723"/>
    <cellStyle name="Enter Units (2) 93" xfId="1724"/>
    <cellStyle name="Enter Units (2)_Bieu_CTrinh_KHSDD_PQuoc_2018" xfId="1725"/>
    <cellStyle name="Excel Built-in Comma" xfId="1726"/>
    <cellStyle name="Excel Built-in Normal" xfId="1727"/>
    <cellStyle name="Explanatory Text" xfId="1728" builtinId="53" customBuiltin="1"/>
    <cellStyle name="Explanatory Text 2" xfId="1729"/>
    <cellStyle name="Fixed" xfId="1730"/>
    <cellStyle name="Fixed 2" xfId="1731"/>
    <cellStyle name="Fixed 3" xfId="1732"/>
    <cellStyle name="Good" xfId="1733" builtinId="26" customBuiltin="1"/>
    <cellStyle name="Good 2" xfId="1734"/>
    <cellStyle name="Good 3" xfId="1735"/>
    <cellStyle name="Good 4" xfId="1736"/>
    <cellStyle name="Grey" xfId="1737"/>
    <cellStyle name="Grey 2" xfId="1738"/>
    <cellStyle name="hang" xfId="1739"/>
    <cellStyle name="HEADER" xfId="1740"/>
    <cellStyle name="HEADER 2" xfId="1741"/>
    <cellStyle name="Header1" xfId="1742"/>
    <cellStyle name="Header1 2" xfId="1743"/>
    <cellStyle name="Header1 3" xfId="1744"/>
    <cellStyle name="Header2" xfId="1745"/>
    <cellStyle name="Header2 2" xfId="1746"/>
    <cellStyle name="Header2 3" xfId="1747"/>
    <cellStyle name="Heading 1" xfId="1748" builtinId="16" customBuiltin="1"/>
    <cellStyle name="Heading 1 2" xfId="1749"/>
    <cellStyle name="Heading 2" xfId="1750" builtinId="17" customBuiltin="1"/>
    <cellStyle name="Heading 2 2" xfId="1751"/>
    <cellStyle name="Heading 3" xfId="1752" builtinId="18" customBuiltin="1"/>
    <cellStyle name="Heading 3 2" xfId="1753"/>
    <cellStyle name="Heading 4" xfId="1754" builtinId="19" customBuiltin="1"/>
    <cellStyle name="Heading 4 2" xfId="1755"/>
    <cellStyle name="headoption" xfId="1756"/>
    <cellStyle name="HUY" xfId="1757"/>
    <cellStyle name="Input" xfId="1758" builtinId="20" customBuiltin="1"/>
    <cellStyle name="Input [yellow]" xfId="1759"/>
    <cellStyle name="Input [yellow] 2" xfId="1760"/>
    <cellStyle name="Input 10" xfId="1761"/>
    <cellStyle name="Input 11" xfId="1762"/>
    <cellStyle name="Input 12" xfId="1763"/>
    <cellStyle name="Input 13" xfId="1764"/>
    <cellStyle name="Input 14" xfId="1765"/>
    <cellStyle name="Input 15" xfId="1766"/>
    <cellStyle name="Input 16" xfId="1767"/>
    <cellStyle name="Input 17" xfId="1768"/>
    <cellStyle name="Input 18" xfId="1769"/>
    <cellStyle name="Input 19" xfId="1770"/>
    <cellStyle name="Input 2" xfId="1771"/>
    <cellStyle name="Input 20" xfId="1772"/>
    <cellStyle name="Input 21" xfId="1773"/>
    <cellStyle name="Input 22" xfId="1774"/>
    <cellStyle name="Input 23" xfId="1775"/>
    <cellStyle name="Input 24" xfId="1776"/>
    <cellStyle name="Input 25" xfId="1777"/>
    <cellStyle name="Input 26" xfId="1778"/>
    <cellStyle name="Input 27" xfId="1779"/>
    <cellStyle name="Input 28" xfId="1780"/>
    <cellStyle name="Input 29" xfId="1781"/>
    <cellStyle name="Input 3" xfId="1782"/>
    <cellStyle name="Input 30" xfId="1783"/>
    <cellStyle name="Input 31" xfId="1784"/>
    <cellStyle name="Input 32" xfId="1785"/>
    <cellStyle name="Input 33" xfId="1786"/>
    <cellStyle name="Input 34" xfId="1787"/>
    <cellStyle name="Input 35" xfId="1788"/>
    <cellStyle name="Input 36" xfId="1789"/>
    <cellStyle name="Input 37" xfId="1790"/>
    <cellStyle name="Input 38" xfId="1791"/>
    <cellStyle name="Input 39" xfId="1792"/>
    <cellStyle name="Input 4" xfId="1793"/>
    <cellStyle name="Input 40" xfId="1794"/>
    <cellStyle name="Input 41" xfId="1795"/>
    <cellStyle name="Input 42" xfId="1796"/>
    <cellStyle name="Input 43" xfId="1797"/>
    <cellStyle name="Input 44" xfId="1798"/>
    <cellStyle name="Input 45" xfId="1799"/>
    <cellStyle name="Input 46" xfId="1800"/>
    <cellStyle name="Input 47" xfId="1801"/>
    <cellStyle name="Input 48" xfId="1802"/>
    <cellStyle name="Input 49" xfId="1803"/>
    <cellStyle name="Input 5" xfId="1804"/>
    <cellStyle name="Input 50" xfId="1805"/>
    <cellStyle name="Input 51" xfId="1806"/>
    <cellStyle name="Input 52" xfId="1807"/>
    <cellStyle name="Input 53" xfId="1808"/>
    <cellStyle name="Input 54" xfId="1809"/>
    <cellStyle name="Input 55" xfId="1810"/>
    <cellStyle name="Input 56" xfId="1811"/>
    <cellStyle name="Input 57" xfId="1812"/>
    <cellStyle name="Input 58" xfId="1813"/>
    <cellStyle name="Input 59" xfId="1814"/>
    <cellStyle name="Input 6" xfId="1815"/>
    <cellStyle name="Input 60" xfId="1816"/>
    <cellStyle name="Input 61" xfId="1817"/>
    <cellStyle name="Input 62" xfId="1818"/>
    <cellStyle name="Input 63" xfId="1819"/>
    <cellStyle name="Input 64" xfId="1820"/>
    <cellStyle name="Input 65" xfId="1821"/>
    <cellStyle name="Input 66" xfId="1822"/>
    <cellStyle name="Input 67" xfId="1823"/>
    <cellStyle name="Input 68" xfId="1824"/>
    <cellStyle name="Input 69" xfId="1825"/>
    <cellStyle name="Input 7" xfId="1826"/>
    <cellStyle name="Input 70" xfId="1827"/>
    <cellStyle name="Input 71" xfId="1828"/>
    <cellStyle name="Input 72" xfId="1829"/>
    <cellStyle name="Input 73" xfId="1830"/>
    <cellStyle name="Input 74" xfId="1831"/>
    <cellStyle name="Input 75" xfId="1832"/>
    <cellStyle name="Input 76" xfId="1833"/>
    <cellStyle name="Input 77" xfId="1834"/>
    <cellStyle name="Input 78" xfId="1835"/>
    <cellStyle name="Input 79" xfId="1836"/>
    <cellStyle name="Input 8" xfId="1837"/>
    <cellStyle name="Input 80" xfId="1838"/>
    <cellStyle name="Input 81" xfId="1839"/>
    <cellStyle name="Input 82" xfId="1840"/>
    <cellStyle name="Input 83" xfId="1841"/>
    <cellStyle name="Input 84" xfId="1842"/>
    <cellStyle name="Input 85" xfId="1843"/>
    <cellStyle name="Input 86" xfId="1844"/>
    <cellStyle name="Input 9" xfId="1845"/>
    <cellStyle name="Link Currency (0)" xfId="1846"/>
    <cellStyle name="Link Currency (0) 10" xfId="1847"/>
    <cellStyle name="Link Currency (0) 11" xfId="1848"/>
    <cellStyle name="Link Currency (0) 12" xfId="1849"/>
    <cellStyle name="Link Currency (0) 13" xfId="1850"/>
    <cellStyle name="Link Currency (0) 14" xfId="1851"/>
    <cellStyle name="Link Currency (0) 15" xfId="1852"/>
    <cellStyle name="Link Currency (0) 16" xfId="1853"/>
    <cellStyle name="Link Currency (0) 17" xfId="1854"/>
    <cellStyle name="Link Currency (0) 18" xfId="1855"/>
    <cellStyle name="Link Currency (0) 19" xfId="1856"/>
    <cellStyle name="Link Currency (0) 2" xfId="1857"/>
    <cellStyle name="Link Currency (0) 2 2" xfId="1858"/>
    <cellStyle name="Link Currency (0) 20" xfId="1859"/>
    <cellStyle name="Link Currency (0) 21" xfId="1860"/>
    <cellStyle name="Link Currency (0) 22" xfId="1861"/>
    <cellStyle name="Link Currency (0) 23" xfId="1862"/>
    <cellStyle name="Link Currency (0) 24" xfId="1863"/>
    <cellStyle name="Link Currency (0) 25" xfId="1864"/>
    <cellStyle name="Link Currency (0) 26" xfId="1865"/>
    <cellStyle name="Link Currency (0) 27" xfId="1866"/>
    <cellStyle name="Link Currency (0) 28" xfId="1867"/>
    <cellStyle name="Link Currency (0) 29" xfId="1868"/>
    <cellStyle name="Link Currency (0) 3" xfId="1869"/>
    <cellStyle name="Link Currency (0) 30" xfId="1870"/>
    <cellStyle name="Link Currency (0) 31" xfId="1871"/>
    <cellStyle name="Link Currency (0) 32" xfId="1872"/>
    <cellStyle name="Link Currency (0) 33" xfId="1873"/>
    <cellStyle name="Link Currency (0) 34" xfId="1874"/>
    <cellStyle name="Link Currency (0) 35" xfId="1875"/>
    <cellStyle name="Link Currency (0) 36" xfId="1876"/>
    <cellStyle name="Link Currency (0) 37" xfId="1877"/>
    <cellStyle name="Link Currency (0) 38" xfId="1878"/>
    <cellStyle name="Link Currency (0) 39" xfId="1879"/>
    <cellStyle name="Link Currency (0) 4" xfId="1880"/>
    <cellStyle name="Link Currency (0) 40" xfId="1881"/>
    <cellStyle name="Link Currency (0) 41" xfId="1882"/>
    <cellStyle name="Link Currency (0) 42" xfId="1883"/>
    <cellStyle name="Link Currency (0) 43" xfId="1884"/>
    <cellStyle name="Link Currency (0) 44" xfId="1885"/>
    <cellStyle name="Link Currency (0) 45" xfId="1886"/>
    <cellStyle name="Link Currency (0) 46" xfId="1887"/>
    <cellStyle name="Link Currency (0) 47" xfId="1888"/>
    <cellStyle name="Link Currency (0) 48" xfId="1889"/>
    <cellStyle name="Link Currency (0) 49" xfId="1890"/>
    <cellStyle name="Link Currency (0) 5" xfId="1891"/>
    <cellStyle name="Link Currency (0) 50" xfId="1892"/>
    <cellStyle name="Link Currency (0) 51" xfId="1893"/>
    <cellStyle name="Link Currency (0) 52" xfId="1894"/>
    <cellStyle name="Link Currency (0) 53" xfId="1895"/>
    <cellStyle name="Link Currency (0) 54" xfId="1896"/>
    <cellStyle name="Link Currency (0) 55" xfId="1897"/>
    <cellStyle name="Link Currency (0) 56" xfId="1898"/>
    <cellStyle name="Link Currency (0) 57" xfId="1899"/>
    <cellStyle name="Link Currency (0) 58" xfId="1900"/>
    <cellStyle name="Link Currency (0) 59" xfId="1901"/>
    <cellStyle name="Link Currency (0) 6" xfId="1902"/>
    <cellStyle name="Link Currency (0) 60" xfId="1903"/>
    <cellStyle name="Link Currency (0) 61" xfId="1904"/>
    <cellStyle name="Link Currency (0) 62" xfId="1905"/>
    <cellStyle name="Link Currency (0) 63" xfId="1906"/>
    <cellStyle name="Link Currency (0) 64" xfId="1907"/>
    <cellStyle name="Link Currency (0) 65" xfId="1908"/>
    <cellStyle name="Link Currency (0) 66" xfId="1909"/>
    <cellStyle name="Link Currency (0) 67" xfId="1910"/>
    <cellStyle name="Link Currency (0) 68" xfId="1911"/>
    <cellStyle name="Link Currency (0) 69" xfId="1912"/>
    <cellStyle name="Link Currency (0) 7" xfId="1913"/>
    <cellStyle name="Link Currency (0) 70" xfId="1914"/>
    <cellStyle name="Link Currency (0) 71" xfId="1915"/>
    <cellStyle name="Link Currency (0) 72" xfId="1916"/>
    <cellStyle name="Link Currency (0) 73" xfId="1917"/>
    <cellStyle name="Link Currency (0) 74" xfId="1918"/>
    <cellStyle name="Link Currency (0) 75" xfId="1919"/>
    <cellStyle name="Link Currency (0) 76" xfId="1920"/>
    <cellStyle name="Link Currency (0) 77" xfId="1921"/>
    <cellStyle name="Link Currency (0) 78" xfId="1922"/>
    <cellStyle name="Link Currency (0) 79" xfId="1923"/>
    <cellStyle name="Link Currency (0) 8" xfId="1924"/>
    <cellStyle name="Link Currency (0) 80" xfId="1925"/>
    <cellStyle name="Link Currency (0) 81" xfId="1926"/>
    <cellStyle name="Link Currency (0) 82" xfId="1927"/>
    <cellStyle name="Link Currency (0) 83" xfId="1928"/>
    <cellStyle name="Link Currency (0) 84" xfId="1929"/>
    <cellStyle name="Link Currency (0) 85" xfId="1930"/>
    <cellStyle name="Link Currency (0) 86" xfId="1931"/>
    <cellStyle name="Link Currency (0) 87" xfId="1932"/>
    <cellStyle name="Link Currency (0) 88" xfId="1933"/>
    <cellStyle name="Link Currency (0) 89" xfId="1934"/>
    <cellStyle name="Link Currency (0) 9" xfId="1935"/>
    <cellStyle name="Link Currency (0) 90" xfId="1936"/>
    <cellStyle name="Link Currency (0) 91" xfId="1937"/>
    <cellStyle name="Link Currency (0) 92" xfId="1938"/>
    <cellStyle name="Link Currency (0) 93" xfId="1939"/>
    <cellStyle name="Link Currency (0)_Bieu_CTrinh_KHSDD_PQuoc_2018" xfId="1940"/>
    <cellStyle name="Link Currency (2)" xfId="1941"/>
    <cellStyle name="Link Currency (2) 10" xfId="1942"/>
    <cellStyle name="Link Currency (2) 11" xfId="1943"/>
    <cellStyle name="Link Currency (2) 12" xfId="1944"/>
    <cellStyle name="Link Currency (2) 13" xfId="1945"/>
    <cellStyle name="Link Currency (2) 14" xfId="1946"/>
    <cellStyle name="Link Currency (2) 15" xfId="1947"/>
    <cellStyle name="Link Currency (2) 16" xfId="1948"/>
    <cellStyle name="Link Currency (2) 17" xfId="1949"/>
    <cellStyle name="Link Currency (2) 18" xfId="1950"/>
    <cellStyle name="Link Currency (2) 19" xfId="1951"/>
    <cellStyle name="Link Currency (2) 2" xfId="1952"/>
    <cellStyle name="Link Currency (2) 2 2" xfId="1953"/>
    <cellStyle name="Link Currency (2) 20" xfId="1954"/>
    <cellStyle name="Link Currency (2) 21" xfId="1955"/>
    <cellStyle name="Link Currency (2) 22" xfId="1956"/>
    <cellStyle name="Link Currency (2) 23" xfId="1957"/>
    <cellStyle name="Link Currency (2) 24" xfId="1958"/>
    <cellStyle name="Link Currency (2) 25" xfId="1959"/>
    <cellStyle name="Link Currency (2) 26" xfId="1960"/>
    <cellStyle name="Link Currency (2) 27" xfId="1961"/>
    <cellStyle name="Link Currency (2) 28" xfId="1962"/>
    <cellStyle name="Link Currency (2) 29" xfId="1963"/>
    <cellStyle name="Link Currency (2) 3" xfId="1964"/>
    <cellStyle name="Link Currency (2) 30" xfId="1965"/>
    <cellStyle name="Link Currency (2) 31" xfId="1966"/>
    <cellStyle name="Link Currency (2) 32" xfId="1967"/>
    <cellStyle name="Link Currency (2) 33" xfId="1968"/>
    <cellStyle name="Link Currency (2) 34" xfId="1969"/>
    <cellStyle name="Link Currency (2) 35" xfId="1970"/>
    <cellStyle name="Link Currency (2) 36" xfId="1971"/>
    <cellStyle name="Link Currency (2) 37" xfId="1972"/>
    <cellStyle name="Link Currency (2) 38" xfId="1973"/>
    <cellStyle name="Link Currency (2) 39" xfId="1974"/>
    <cellStyle name="Link Currency (2) 4" xfId="1975"/>
    <cellStyle name="Link Currency (2) 40" xfId="1976"/>
    <cellStyle name="Link Currency (2) 41" xfId="1977"/>
    <cellStyle name="Link Currency (2) 42" xfId="1978"/>
    <cellStyle name="Link Currency (2) 43" xfId="1979"/>
    <cellStyle name="Link Currency (2) 44" xfId="1980"/>
    <cellStyle name="Link Currency (2) 45" xfId="1981"/>
    <cellStyle name="Link Currency (2) 46" xfId="1982"/>
    <cellStyle name="Link Currency (2) 47" xfId="1983"/>
    <cellStyle name="Link Currency (2) 48" xfId="1984"/>
    <cellStyle name="Link Currency (2) 49" xfId="1985"/>
    <cellStyle name="Link Currency (2) 5" xfId="1986"/>
    <cellStyle name="Link Currency (2) 50" xfId="1987"/>
    <cellStyle name="Link Currency (2) 51" xfId="1988"/>
    <cellStyle name="Link Currency (2) 52" xfId="1989"/>
    <cellStyle name="Link Currency (2) 53" xfId="1990"/>
    <cellStyle name="Link Currency (2) 54" xfId="1991"/>
    <cellStyle name="Link Currency (2) 55" xfId="1992"/>
    <cellStyle name="Link Currency (2) 56" xfId="1993"/>
    <cellStyle name="Link Currency (2) 57" xfId="1994"/>
    <cellStyle name="Link Currency (2) 58" xfId="1995"/>
    <cellStyle name="Link Currency (2) 59" xfId="1996"/>
    <cellStyle name="Link Currency (2) 6" xfId="1997"/>
    <cellStyle name="Link Currency (2) 60" xfId="1998"/>
    <cellStyle name="Link Currency (2) 61" xfId="1999"/>
    <cellStyle name="Link Currency (2) 62" xfId="2000"/>
    <cellStyle name="Link Currency (2) 63" xfId="2001"/>
    <cellStyle name="Link Currency (2) 64" xfId="2002"/>
    <cellStyle name="Link Currency (2) 65" xfId="2003"/>
    <cellStyle name="Link Currency (2) 66" xfId="2004"/>
    <cellStyle name="Link Currency (2) 67" xfId="2005"/>
    <cellStyle name="Link Currency (2) 68" xfId="2006"/>
    <cellStyle name="Link Currency (2) 69" xfId="2007"/>
    <cellStyle name="Link Currency (2) 7" xfId="2008"/>
    <cellStyle name="Link Currency (2) 70" xfId="2009"/>
    <cellStyle name="Link Currency (2) 71" xfId="2010"/>
    <cellStyle name="Link Currency (2) 72" xfId="2011"/>
    <cellStyle name="Link Currency (2) 73" xfId="2012"/>
    <cellStyle name="Link Currency (2) 74" xfId="2013"/>
    <cellStyle name="Link Currency (2) 75" xfId="2014"/>
    <cellStyle name="Link Currency (2) 76" xfId="2015"/>
    <cellStyle name="Link Currency (2) 77" xfId="2016"/>
    <cellStyle name="Link Currency (2) 78" xfId="2017"/>
    <cellStyle name="Link Currency (2) 79" xfId="2018"/>
    <cellStyle name="Link Currency (2) 8" xfId="2019"/>
    <cellStyle name="Link Currency (2) 80" xfId="2020"/>
    <cellStyle name="Link Currency (2) 81" xfId="2021"/>
    <cellStyle name="Link Currency (2) 82" xfId="2022"/>
    <cellStyle name="Link Currency (2) 83" xfId="2023"/>
    <cellStyle name="Link Currency (2) 84" xfId="2024"/>
    <cellStyle name="Link Currency (2) 85" xfId="2025"/>
    <cellStyle name="Link Currency (2) 86" xfId="2026"/>
    <cellStyle name="Link Currency (2) 87" xfId="2027"/>
    <cellStyle name="Link Currency (2) 88" xfId="2028"/>
    <cellStyle name="Link Currency (2) 89" xfId="2029"/>
    <cellStyle name="Link Currency (2) 9" xfId="2030"/>
    <cellStyle name="Link Currency (2) 90" xfId="2031"/>
    <cellStyle name="Link Currency (2) 91" xfId="2032"/>
    <cellStyle name="Link Currency (2) 92" xfId="2033"/>
    <cellStyle name="Link Currency (2) 93" xfId="2034"/>
    <cellStyle name="Link Currency (2)_Bieu_CTrinh_KHSDD_PQuoc_2018" xfId="2035"/>
    <cellStyle name="Link Units (0)" xfId="2036"/>
    <cellStyle name="Link Units (0) 10" xfId="2037"/>
    <cellStyle name="Link Units (0) 11" xfId="2038"/>
    <cellStyle name="Link Units (0) 12" xfId="2039"/>
    <cellStyle name="Link Units (0) 13" xfId="2040"/>
    <cellStyle name="Link Units (0) 14" xfId="2041"/>
    <cellStyle name="Link Units (0) 15" xfId="2042"/>
    <cellStyle name="Link Units (0) 16" xfId="2043"/>
    <cellStyle name="Link Units (0) 17" xfId="2044"/>
    <cellStyle name="Link Units (0) 18" xfId="2045"/>
    <cellStyle name="Link Units (0) 19" xfId="2046"/>
    <cellStyle name="Link Units (0) 2" xfId="2047"/>
    <cellStyle name="Link Units (0) 2 2" xfId="2048"/>
    <cellStyle name="Link Units (0) 20" xfId="2049"/>
    <cellStyle name="Link Units (0) 21" xfId="2050"/>
    <cellStyle name="Link Units (0) 22" xfId="2051"/>
    <cellStyle name="Link Units (0) 23" xfId="2052"/>
    <cellStyle name="Link Units (0) 24" xfId="2053"/>
    <cellStyle name="Link Units (0) 25" xfId="2054"/>
    <cellStyle name="Link Units (0) 26" xfId="2055"/>
    <cellStyle name="Link Units (0) 27" xfId="2056"/>
    <cellStyle name="Link Units (0) 28" xfId="2057"/>
    <cellStyle name="Link Units (0) 29" xfId="2058"/>
    <cellStyle name="Link Units (0) 3" xfId="2059"/>
    <cellStyle name="Link Units (0) 30" xfId="2060"/>
    <cellStyle name="Link Units (0) 31" xfId="2061"/>
    <cellStyle name="Link Units (0) 32" xfId="2062"/>
    <cellStyle name="Link Units (0) 33" xfId="2063"/>
    <cellStyle name="Link Units (0) 34" xfId="2064"/>
    <cellStyle name="Link Units (0) 35" xfId="2065"/>
    <cellStyle name="Link Units (0) 36" xfId="2066"/>
    <cellStyle name="Link Units (0) 37" xfId="2067"/>
    <cellStyle name="Link Units (0) 38" xfId="2068"/>
    <cellStyle name="Link Units (0) 39" xfId="2069"/>
    <cellStyle name="Link Units (0) 4" xfId="2070"/>
    <cellStyle name="Link Units (0) 40" xfId="2071"/>
    <cellStyle name="Link Units (0) 41" xfId="2072"/>
    <cellStyle name="Link Units (0) 42" xfId="2073"/>
    <cellStyle name="Link Units (0) 43" xfId="2074"/>
    <cellStyle name="Link Units (0) 44" xfId="2075"/>
    <cellStyle name="Link Units (0) 45" xfId="2076"/>
    <cellStyle name="Link Units (0) 46" xfId="2077"/>
    <cellStyle name="Link Units (0) 47" xfId="2078"/>
    <cellStyle name="Link Units (0) 48" xfId="2079"/>
    <cellStyle name="Link Units (0) 49" xfId="2080"/>
    <cellStyle name="Link Units (0) 5" xfId="2081"/>
    <cellStyle name="Link Units (0) 50" xfId="2082"/>
    <cellStyle name="Link Units (0) 51" xfId="2083"/>
    <cellStyle name="Link Units (0) 52" xfId="2084"/>
    <cellStyle name="Link Units (0) 53" xfId="2085"/>
    <cellStyle name="Link Units (0) 54" xfId="2086"/>
    <cellStyle name="Link Units (0) 55" xfId="2087"/>
    <cellStyle name="Link Units (0) 56" xfId="2088"/>
    <cellStyle name="Link Units (0) 57" xfId="2089"/>
    <cellStyle name="Link Units (0) 58" xfId="2090"/>
    <cellStyle name="Link Units (0) 59" xfId="2091"/>
    <cellStyle name="Link Units (0) 6" xfId="2092"/>
    <cellStyle name="Link Units (0) 60" xfId="2093"/>
    <cellStyle name="Link Units (0) 61" xfId="2094"/>
    <cellStyle name="Link Units (0) 62" xfId="2095"/>
    <cellStyle name="Link Units (0) 63" xfId="2096"/>
    <cellStyle name="Link Units (0) 64" xfId="2097"/>
    <cellStyle name="Link Units (0) 65" xfId="2098"/>
    <cellStyle name="Link Units (0) 66" xfId="2099"/>
    <cellStyle name="Link Units (0) 67" xfId="2100"/>
    <cellStyle name="Link Units (0) 68" xfId="2101"/>
    <cellStyle name="Link Units (0) 69" xfId="2102"/>
    <cellStyle name="Link Units (0) 7" xfId="2103"/>
    <cellStyle name="Link Units (0) 70" xfId="2104"/>
    <cellStyle name="Link Units (0) 71" xfId="2105"/>
    <cellStyle name="Link Units (0) 72" xfId="2106"/>
    <cellStyle name="Link Units (0) 73" xfId="2107"/>
    <cellStyle name="Link Units (0) 74" xfId="2108"/>
    <cellStyle name="Link Units (0) 75" xfId="2109"/>
    <cellStyle name="Link Units (0) 76" xfId="2110"/>
    <cellStyle name="Link Units (0) 77" xfId="2111"/>
    <cellStyle name="Link Units (0) 78" xfId="2112"/>
    <cellStyle name="Link Units (0) 79" xfId="2113"/>
    <cellStyle name="Link Units (0) 8" xfId="2114"/>
    <cellStyle name="Link Units (0) 80" xfId="2115"/>
    <cellStyle name="Link Units (0) 81" xfId="2116"/>
    <cellStyle name="Link Units (0) 82" xfId="2117"/>
    <cellStyle name="Link Units (0) 83" xfId="2118"/>
    <cellStyle name="Link Units (0) 84" xfId="2119"/>
    <cellStyle name="Link Units (0) 85" xfId="2120"/>
    <cellStyle name="Link Units (0) 86" xfId="2121"/>
    <cellStyle name="Link Units (0) 87" xfId="2122"/>
    <cellStyle name="Link Units (0) 88" xfId="2123"/>
    <cellStyle name="Link Units (0) 89" xfId="2124"/>
    <cellStyle name="Link Units (0) 9" xfId="2125"/>
    <cellStyle name="Link Units (0) 90" xfId="2126"/>
    <cellStyle name="Link Units (0) 91" xfId="2127"/>
    <cellStyle name="Link Units (0) 92" xfId="2128"/>
    <cellStyle name="Link Units (0) 93" xfId="2129"/>
    <cellStyle name="Link Units (0)_Bieu_CTrinh_KHSDD_PQuoc_2018" xfId="2130"/>
    <cellStyle name="Link Units (1)" xfId="2131"/>
    <cellStyle name="Link Units (1) 10" xfId="2132"/>
    <cellStyle name="Link Units (1) 11" xfId="2133"/>
    <cellStyle name="Link Units (1) 12" xfId="2134"/>
    <cellStyle name="Link Units (1) 13" xfId="2135"/>
    <cellStyle name="Link Units (1) 14" xfId="2136"/>
    <cellStyle name="Link Units (1) 15" xfId="2137"/>
    <cellStyle name="Link Units (1) 16" xfId="2138"/>
    <cellStyle name="Link Units (1) 17" xfId="2139"/>
    <cellStyle name="Link Units (1) 18" xfId="2140"/>
    <cellStyle name="Link Units (1) 19" xfId="2141"/>
    <cellStyle name="Link Units (1) 2" xfId="2142"/>
    <cellStyle name="Link Units (1) 2 2" xfId="2143"/>
    <cellStyle name="Link Units (1) 20" xfId="2144"/>
    <cellStyle name="Link Units (1) 21" xfId="2145"/>
    <cellStyle name="Link Units (1) 22" xfId="2146"/>
    <cellStyle name="Link Units (1) 23" xfId="2147"/>
    <cellStyle name="Link Units (1) 24" xfId="2148"/>
    <cellStyle name="Link Units (1) 25" xfId="2149"/>
    <cellStyle name="Link Units (1) 26" xfId="2150"/>
    <cellStyle name="Link Units (1) 27" xfId="2151"/>
    <cellStyle name="Link Units (1) 28" xfId="2152"/>
    <cellStyle name="Link Units (1) 29" xfId="2153"/>
    <cellStyle name="Link Units (1) 3" xfId="2154"/>
    <cellStyle name="Link Units (1) 30" xfId="2155"/>
    <cellStyle name="Link Units (1) 31" xfId="2156"/>
    <cellStyle name="Link Units (1) 32" xfId="2157"/>
    <cellStyle name="Link Units (1) 33" xfId="2158"/>
    <cellStyle name="Link Units (1) 34" xfId="2159"/>
    <cellStyle name="Link Units (1) 35" xfId="2160"/>
    <cellStyle name="Link Units (1) 36" xfId="2161"/>
    <cellStyle name="Link Units (1) 37" xfId="2162"/>
    <cellStyle name="Link Units (1) 38" xfId="2163"/>
    <cellStyle name="Link Units (1) 39" xfId="2164"/>
    <cellStyle name="Link Units (1) 4" xfId="2165"/>
    <cellStyle name="Link Units (1) 40" xfId="2166"/>
    <cellStyle name="Link Units (1) 41" xfId="2167"/>
    <cellStyle name="Link Units (1) 42" xfId="2168"/>
    <cellStyle name="Link Units (1) 43" xfId="2169"/>
    <cellStyle name="Link Units (1) 44" xfId="2170"/>
    <cellStyle name="Link Units (1) 45" xfId="2171"/>
    <cellStyle name="Link Units (1) 46" xfId="2172"/>
    <cellStyle name="Link Units (1) 47" xfId="2173"/>
    <cellStyle name="Link Units (1) 48" xfId="2174"/>
    <cellStyle name="Link Units (1) 49" xfId="2175"/>
    <cellStyle name="Link Units (1) 5" xfId="2176"/>
    <cellStyle name="Link Units (1) 50" xfId="2177"/>
    <cellStyle name="Link Units (1) 51" xfId="2178"/>
    <cellStyle name="Link Units (1) 52" xfId="2179"/>
    <cellStyle name="Link Units (1) 53" xfId="2180"/>
    <cellStyle name="Link Units (1) 54" xfId="2181"/>
    <cellStyle name="Link Units (1) 55" xfId="2182"/>
    <cellStyle name="Link Units (1) 56" xfId="2183"/>
    <cellStyle name="Link Units (1) 57" xfId="2184"/>
    <cellStyle name="Link Units (1) 58" xfId="2185"/>
    <cellStyle name="Link Units (1) 59" xfId="2186"/>
    <cellStyle name="Link Units (1) 6" xfId="2187"/>
    <cellStyle name="Link Units (1) 60" xfId="2188"/>
    <cellStyle name="Link Units (1) 61" xfId="2189"/>
    <cellStyle name="Link Units (1) 62" xfId="2190"/>
    <cellStyle name="Link Units (1) 63" xfId="2191"/>
    <cellStyle name="Link Units (1) 64" xfId="2192"/>
    <cellStyle name="Link Units (1) 65" xfId="2193"/>
    <cellStyle name="Link Units (1) 66" xfId="2194"/>
    <cellStyle name="Link Units (1) 67" xfId="2195"/>
    <cellStyle name="Link Units (1) 68" xfId="2196"/>
    <cellStyle name="Link Units (1) 69" xfId="2197"/>
    <cellStyle name="Link Units (1) 7" xfId="2198"/>
    <cellStyle name="Link Units (1) 70" xfId="2199"/>
    <cellStyle name="Link Units (1) 71" xfId="2200"/>
    <cellStyle name="Link Units (1) 72" xfId="2201"/>
    <cellStyle name="Link Units (1) 73" xfId="2202"/>
    <cellStyle name="Link Units (1) 74" xfId="2203"/>
    <cellStyle name="Link Units (1) 75" xfId="2204"/>
    <cellStyle name="Link Units (1) 76" xfId="2205"/>
    <cellStyle name="Link Units (1) 77" xfId="2206"/>
    <cellStyle name="Link Units (1) 78" xfId="2207"/>
    <cellStyle name="Link Units (1) 79" xfId="2208"/>
    <cellStyle name="Link Units (1) 8" xfId="2209"/>
    <cellStyle name="Link Units (1) 80" xfId="2210"/>
    <cellStyle name="Link Units (1) 81" xfId="2211"/>
    <cellStyle name="Link Units (1) 82" xfId="2212"/>
    <cellStyle name="Link Units (1) 83" xfId="2213"/>
    <cellStyle name="Link Units (1) 84" xfId="2214"/>
    <cellStyle name="Link Units (1) 85" xfId="2215"/>
    <cellStyle name="Link Units (1) 86" xfId="2216"/>
    <cellStyle name="Link Units (1) 87" xfId="2217"/>
    <cellStyle name="Link Units (1) 88" xfId="2218"/>
    <cellStyle name="Link Units (1) 89" xfId="2219"/>
    <cellStyle name="Link Units (1) 9" xfId="2220"/>
    <cellStyle name="Link Units (1) 90" xfId="2221"/>
    <cellStyle name="Link Units (1) 91" xfId="2222"/>
    <cellStyle name="Link Units (1) 92" xfId="2223"/>
    <cellStyle name="Link Units (1) 93" xfId="2224"/>
    <cellStyle name="Link Units (1)_Bieu_CTrinh_KHSDD_PQuoc_2018" xfId="2225"/>
    <cellStyle name="Link Units (2)" xfId="2226"/>
    <cellStyle name="Link Units (2) 10" xfId="2227"/>
    <cellStyle name="Link Units (2) 11" xfId="2228"/>
    <cellStyle name="Link Units (2) 12" xfId="2229"/>
    <cellStyle name="Link Units (2) 13" xfId="2230"/>
    <cellStyle name="Link Units (2) 14" xfId="2231"/>
    <cellStyle name="Link Units (2) 15" xfId="2232"/>
    <cellStyle name="Link Units (2) 16" xfId="2233"/>
    <cellStyle name="Link Units (2) 17" xfId="2234"/>
    <cellStyle name="Link Units (2) 18" xfId="2235"/>
    <cellStyle name="Link Units (2) 19" xfId="2236"/>
    <cellStyle name="Link Units (2) 2" xfId="2237"/>
    <cellStyle name="Link Units (2) 2 2" xfId="2238"/>
    <cellStyle name="Link Units (2) 20" xfId="2239"/>
    <cellStyle name="Link Units (2) 21" xfId="2240"/>
    <cellStyle name="Link Units (2) 22" xfId="2241"/>
    <cellStyle name="Link Units (2) 23" xfId="2242"/>
    <cellStyle name="Link Units (2) 24" xfId="2243"/>
    <cellStyle name="Link Units (2) 25" xfId="2244"/>
    <cellStyle name="Link Units (2) 26" xfId="2245"/>
    <cellStyle name="Link Units (2) 27" xfId="2246"/>
    <cellStyle name="Link Units (2) 28" xfId="2247"/>
    <cellStyle name="Link Units (2) 29" xfId="2248"/>
    <cellStyle name="Link Units (2) 3" xfId="2249"/>
    <cellStyle name="Link Units (2) 30" xfId="2250"/>
    <cellStyle name="Link Units (2) 31" xfId="2251"/>
    <cellStyle name="Link Units (2) 32" xfId="2252"/>
    <cellStyle name="Link Units (2) 33" xfId="2253"/>
    <cellStyle name="Link Units (2) 34" xfId="2254"/>
    <cellStyle name="Link Units (2) 35" xfId="2255"/>
    <cellStyle name="Link Units (2) 36" xfId="2256"/>
    <cellStyle name="Link Units (2) 37" xfId="2257"/>
    <cellStyle name="Link Units (2) 38" xfId="2258"/>
    <cellStyle name="Link Units (2) 39" xfId="2259"/>
    <cellStyle name="Link Units (2) 4" xfId="2260"/>
    <cellStyle name="Link Units (2) 40" xfId="2261"/>
    <cellStyle name="Link Units (2) 41" xfId="2262"/>
    <cellStyle name="Link Units (2) 42" xfId="2263"/>
    <cellStyle name="Link Units (2) 43" xfId="2264"/>
    <cellStyle name="Link Units (2) 44" xfId="2265"/>
    <cellStyle name="Link Units (2) 45" xfId="2266"/>
    <cellStyle name="Link Units (2) 46" xfId="2267"/>
    <cellStyle name="Link Units (2) 47" xfId="2268"/>
    <cellStyle name="Link Units (2) 48" xfId="2269"/>
    <cellStyle name="Link Units (2) 49" xfId="2270"/>
    <cellStyle name="Link Units (2) 5" xfId="2271"/>
    <cellStyle name="Link Units (2) 50" xfId="2272"/>
    <cellStyle name="Link Units (2) 51" xfId="2273"/>
    <cellStyle name="Link Units (2) 52" xfId="2274"/>
    <cellStyle name="Link Units (2) 53" xfId="2275"/>
    <cellStyle name="Link Units (2) 54" xfId="2276"/>
    <cellStyle name="Link Units (2) 55" xfId="2277"/>
    <cellStyle name="Link Units (2) 56" xfId="2278"/>
    <cellStyle name="Link Units (2) 57" xfId="2279"/>
    <cellStyle name="Link Units (2) 58" xfId="2280"/>
    <cellStyle name="Link Units (2) 59" xfId="2281"/>
    <cellStyle name="Link Units (2) 6" xfId="2282"/>
    <cellStyle name="Link Units (2) 60" xfId="2283"/>
    <cellStyle name="Link Units (2) 61" xfId="2284"/>
    <cellStyle name="Link Units (2) 62" xfId="2285"/>
    <cellStyle name="Link Units (2) 63" xfId="2286"/>
    <cellStyle name="Link Units (2) 64" xfId="2287"/>
    <cellStyle name="Link Units (2) 65" xfId="2288"/>
    <cellStyle name="Link Units (2) 66" xfId="2289"/>
    <cellStyle name="Link Units (2) 67" xfId="2290"/>
    <cellStyle name="Link Units (2) 68" xfId="2291"/>
    <cellStyle name="Link Units (2) 69" xfId="2292"/>
    <cellStyle name="Link Units (2) 7" xfId="2293"/>
    <cellStyle name="Link Units (2) 70" xfId="2294"/>
    <cellStyle name="Link Units (2) 71" xfId="2295"/>
    <cellStyle name="Link Units (2) 72" xfId="2296"/>
    <cellStyle name="Link Units (2) 73" xfId="2297"/>
    <cellStyle name="Link Units (2) 74" xfId="2298"/>
    <cellStyle name="Link Units (2) 75" xfId="2299"/>
    <cellStyle name="Link Units (2) 76" xfId="2300"/>
    <cellStyle name="Link Units (2) 77" xfId="2301"/>
    <cellStyle name="Link Units (2) 78" xfId="2302"/>
    <cellStyle name="Link Units (2) 79" xfId="2303"/>
    <cellStyle name="Link Units (2) 8" xfId="2304"/>
    <cellStyle name="Link Units (2) 80" xfId="2305"/>
    <cellStyle name="Link Units (2) 81" xfId="2306"/>
    <cellStyle name="Link Units (2) 82" xfId="2307"/>
    <cellStyle name="Link Units (2) 83" xfId="2308"/>
    <cellStyle name="Link Units (2) 84" xfId="2309"/>
    <cellStyle name="Link Units (2) 85" xfId="2310"/>
    <cellStyle name="Link Units (2) 86" xfId="2311"/>
    <cellStyle name="Link Units (2) 87" xfId="2312"/>
    <cellStyle name="Link Units (2) 88" xfId="2313"/>
    <cellStyle name="Link Units (2) 89" xfId="2314"/>
    <cellStyle name="Link Units (2) 9" xfId="2315"/>
    <cellStyle name="Link Units (2) 90" xfId="2316"/>
    <cellStyle name="Link Units (2) 91" xfId="2317"/>
    <cellStyle name="Link Units (2) 92" xfId="2318"/>
    <cellStyle name="Link Units (2) 93" xfId="2319"/>
    <cellStyle name="Link Units (2)_Bieu_CTrinh_KHSDD_PQuoc_2018" xfId="2320"/>
    <cellStyle name="Linked Cell" xfId="2321" builtinId="24" customBuiltin="1"/>
    <cellStyle name="Linked Cell 2" xfId="2322"/>
    <cellStyle name="Millares [0]_Well Timing" xfId="2323"/>
    <cellStyle name="Millares_Well Timing" xfId="2324"/>
    <cellStyle name="Model" xfId="2325"/>
    <cellStyle name="Model 2" xfId="2326"/>
    <cellStyle name="moi" xfId="2327"/>
    <cellStyle name="Moneda [0]_Well Timing" xfId="2328"/>
    <cellStyle name="Moneda_Well Timing" xfId="2329"/>
    <cellStyle name="n" xfId="2330"/>
    <cellStyle name="n 2" xfId="2331"/>
    <cellStyle name="n_Bieu_CTrinh_KHSDD_PQuoc_2018" xfId="2332"/>
    <cellStyle name="n_DANHMUC_KHSDD 2019_Cat Tien_TRINHTD" xfId="2333"/>
    <cellStyle name="Neutral" xfId="2334" builtinId="28" customBuiltin="1"/>
    <cellStyle name="Neutral 2" xfId="2335"/>
    <cellStyle name="Neutral 3" xfId="2336"/>
    <cellStyle name="Neutral 4" xfId="2337"/>
    <cellStyle name="NEWDATE" xfId="2338"/>
    <cellStyle name="NEWDATE 2" xfId="2339"/>
    <cellStyle name="no dec" xfId="2340"/>
    <cellStyle name="Normal" xfId="0" builtinId="0"/>
    <cellStyle name="Normal - Style1" xfId="2341"/>
    <cellStyle name="Normal - Style1 2" xfId="2342"/>
    <cellStyle name="Normal 10 2" xfId="2343"/>
    <cellStyle name="Normal 10 4" xfId="3742"/>
    <cellStyle name="Normal 100" xfId="3922"/>
    <cellStyle name="Normal 100 2" xfId="2344"/>
    <cellStyle name="Normal 100 2 2" xfId="3759"/>
    <cellStyle name="Normal 101 2" xfId="2345"/>
    <cellStyle name="Normal 101 2 2" xfId="3760"/>
    <cellStyle name="Normal 102 2" xfId="2346"/>
    <cellStyle name="Normal 102 2 2" xfId="3761"/>
    <cellStyle name="Normal 103 2" xfId="2347"/>
    <cellStyle name="Normal 103 2 2" xfId="3762"/>
    <cellStyle name="Normal 104" xfId="2348"/>
    <cellStyle name="Normal 104 2" xfId="3763"/>
    <cellStyle name="Normal 105" xfId="2349"/>
    <cellStyle name="Normal 105 2" xfId="3764"/>
    <cellStyle name="Normal 106" xfId="2350"/>
    <cellStyle name="Normal 106 2" xfId="3765"/>
    <cellStyle name="Normal 107" xfId="2351"/>
    <cellStyle name="Normal 107 2" xfId="3766"/>
    <cellStyle name="Normal 108" xfId="2352"/>
    <cellStyle name="Normal 108 2" xfId="3767"/>
    <cellStyle name="Normal 109" xfId="2353"/>
    <cellStyle name="Normal 109 2" xfId="3768"/>
    <cellStyle name="Normal 11 2" xfId="2354"/>
    <cellStyle name="Normal 11 3" xfId="2355"/>
    <cellStyle name="Normal 110" xfId="2356"/>
    <cellStyle name="Normal 110 2" xfId="3769"/>
    <cellStyle name="Normal 111" xfId="2357"/>
    <cellStyle name="Normal 111 2" xfId="3770"/>
    <cellStyle name="Normal 112" xfId="2358"/>
    <cellStyle name="Normal 112 2" xfId="3771"/>
    <cellStyle name="Normal 113" xfId="2359"/>
    <cellStyle name="Normal 113 2" xfId="3772"/>
    <cellStyle name="Normal 114" xfId="2360"/>
    <cellStyle name="Normal 114 2" xfId="3773"/>
    <cellStyle name="Normal 115" xfId="2361"/>
    <cellStyle name="Normal 115 2" xfId="3774"/>
    <cellStyle name="Normal 116" xfId="2362"/>
    <cellStyle name="Normal 116 2" xfId="3775"/>
    <cellStyle name="Normal 117" xfId="2363"/>
    <cellStyle name="Normal 117 2" xfId="3776"/>
    <cellStyle name="Normal 118" xfId="2364"/>
    <cellStyle name="Normal 118 2" xfId="3777"/>
    <cellStyle name="Normal 119" xfId="2365"/>
    <cellStyle name="Normal 119 2" xfId="3778"/>
    <cellStyle name="Normal 12 2" xfId="2366"/>
    <cellStyle name="Normal 120" xfId="2367"/>
    <cellStyle name="Normal 120 2" xfId="3779"/>
    <cellStyle name="Normal 121" xfId="2368"/>
    <cellStyle name="Normal 121 2" xfId="3780"/>
    <cellStyle name="Normal 122" xfId="2369"/>
    <cellStyle name="Normal 122 2" xfId="3781"/>
    <cellStyle name="Normal 123" xfId="2370"/>
    <cellStyle name="Normal 123 2" xfId="3782"/>
    <cellStyle name="Normal 124" xfId="2371"/>
    <cellStyle name="Normal 124 2" xfId="3783"/>
    <cellStyle name="Normal 125" xfId="2372"/>
    <cellStyle name="Normal 125 2" xfId="3784"/>
    <cellStyle name="Normal 126" xfId="2373"/>
    <cellStyle name="Normal 126 2" xfId="3785"/>
    <cellStyle name="Normal 127" xfId="2374"/>
    <cellStyle name="Normal 127 2" xfId="3786"/>
    <cellStyle name="Normal 128" xfId="2375"/>
    <cellStyle name="Normal 128 2" xfId="3787"/>
    <cellStyle name="Normal 129" xfId="2376"/>
    <cellStyle name="Normal 129 2" xfId="3788"/>
    <cellStyle name="Normal 13 2" xfId="2377"/>
    <cellStyle name="Normal 130" xfId="2378"/>
    <cellStyle name="Normal 130 2" xfId="3789"/>
    <cellStyle name="Normal 131" xfId="2379"/>
    <cellStyle name="Normal 131 2" xfId="3790"/>
    <cellStyle name="Normal 132" xfId="2380"/>
    <cellStyle name="Normal 132 2" xfId="3791"/>
    <cellStyle name="Normal 133" xfId="2381"/>
    <cellStyle name="Normal 133 2" xfId="3792"/>
    <cellStyle name="Normal 134 2" xfId="2382"/>
    <cellStyle name="Normal 134 2 2" xfId="3793"/>
    <cellStyle name="Normal 135 2" xfId="2383"/>
    <cellStyle name="Normal 135 2 2" xfId="3794"/>
    <cellStyle name="Normal 136 2" xfId="2384"/>
    <cellStyle name="Normal 136 2 2" xfId="3795"/>
    <cellStyle name="Normal 137 2" xfId="2385"/>
    <cellStyle name="Normal 137 2 2" xfId="3796"/>
    <cellStyle name="Normal 138 2" xfId="2386"/>
    <cellStyle name="Normal 138 2 2" xfId="3797"/>
    <cellStyle name="Normal 139 2" xfId="2387"/>
    <cellStyle name="Normal 139 2 2" xfId="3798"/>
    <cellStyle name="Normal 14 2" xfId="2388"/>
    <cellStyle name="Normal 140 2" xfId="2389"/>
    <cellStyle name="Normal 140 2 2" xfId="3799"/>
    <cellStyle name="Normal 141 2" xfId="2390"/>
    <cellStyle name="Normal 141 2 2" xfId="3800"/>
    <cellStyle name="Normal 142 2" xfId="2391"/>
    <cellStyle name="Normal 142 2 2" xfId="3801"/>
    <cellStyle name="Normal 143 2" xfId="2392"/>
    <cellStyle name="Normal 143 2 2" xfId="3802"/>
    <cellStyle name="Normal 144 2" xfId="2393"/>
    <cellStyle name="Normal 144 2 2" xfId="3803"/>
    <cellStyle name="Normal 145 2" xfId="2394"/>
    <cellStyle name="Normal 145 2 2" xfId="3804"/>
    <cellStyle name="Normal 146 2" xfId="2395"/>
    <cellStyle name="Normal 146 2 2" xfId="3805"/>
    <cellStyle name="Normal 147 2" xfId="2396"/>
    <cellStyle name="Normal 147 2 2" xfId="3806"/>
    <cellStyle name="Normal 148 2" xfId="2397"/>
    <cellStyle name="Normal 148 2 2" xfId="3807"/>
    <cellStyle name="Normal 149 2" xfId="2398"/>
    <cellStyle name="Normal 149 2 2" xfId="3808"/>
    <cellStyle name="Normal 15 2" xfId="2399"/>
    <cellStyle name="Normal 150 2" xfId="2400"/>
    <cellStyle name="Normal 150 2 2" xfId="3809"/>
    <cellStyle name="Normal 151 2" xfId="2401"/>
    <cellStyle name="Normal 151 2 2" xfId="3810"/>
    <cellStyle name="Normal 152 2" xfId="2402"/>
    <cellStyle name="Normal 152 2 2" xfId="3811"/>
    <cellStyle name="Normal 153 2" xfId="2403"/>
    <cellStyle name="Normal 153 2 2" xfId="3812"/>
    <cellStyle name="Normal 154 2" xfId="2404"/>
    <cellStyle name="Normal 154 2 2" xfId="3813"/>
    <cellStyle name="Normal 155 2" xfId="2405"/>
    <cellStyle name="Normal 155 2 2" xfId="3814"/>
    <cellStyle name="Normal 156 2" xfId="2406"/>
    <cellStyle name="Normal 156 2 2" xfId="3815"/>
    <cellStyle name="Normal 157 2" xfId="2407"/>
    <cellStyle name="Normal 157 2 2" xfId="3816"/>
    <cellStyle name="Normal 158 2" xfId="2408"/>
    <cellStyle name="Normal 158 2 2" xfId="3817"/>
    <cellStyle name="Normal 159 2" xfId="2409"/>
    <cellStyle name="Normal 159 2 2" xfId="3818"/>
    <cellStyle name="Normal 16 2" xfId="2410"/>
    <cellStyle name="Normal 160 2" xfId="2411"/>
    <cellStyle name="Normal 160 2 2" xfId="3819"/>
    <cellStyle name="Normal 161 2" xfId="2412"/>
    <cellStyle name="Normal 161 2 2" xfId="3820"/>
    <cellStyle name="Normal 162 2" xfId="2413"/>
    <cellStyle name="Normal 162 2 2" xfId="3821"/>
    <cellStyle name="Normal 163 2" xfId="2414"/>
    <cellStyle name="Normal 163 2 2" xfId="3822"/>
    <cellStyle name="Normal 164 2" xfId="2415"/>
    <cellStyle name="Normal 164 2 2" xfId="3823"/>
    <cellStyle name="Normal 165 2" xfId="2416"/>
    <cellStyle name="Normal 165 2 2" xfId="3824"/>
    <cellStyle name="Normal 166 2" xfId="2417"/>
    <cellStyle name="Normal 166 2 2" xfId="3825"/>
    <cellStyle name="Normal 167 2" xfId="2418"/>
    <cellStyle name="Normal 167 2 2" xfId="3826"/>
    <cellStyle name="Normal 168 2" xfId="2419"/>
    <cellStyle name="Normal 168 2 2" xfId="3827"/>
    <cellStyle name="Normal 169 2" xfId="2420"/>
    <cellStyle name="Normal 169 2 2" xfId="3828"/>
    <cellStyle name="Normal 17 2" xfId="2421"/>
    <cellStyle name="Normal 170 2" xfId="2422"/>
    <cellStyle name="Normal 170 2 2" xfId="3829"/>
    <cellStyle name="Normal 171" xfId="2423"/>
    <cellStyle name="Normal 171 2" xfId="3830"/>
    <cellStyle name="Normal 172" xfId="2424"/>
    <cellStyle name="Normal 172 2" xfId="3831"/>
    <cellStyle name="Normal 173" xfId="2425"/>
    <cellStyle name="Normal 173 2" xfId="3832"/>
    <cellStyle name="Normal 174" xfId="2426"/>
    <cellStyle name="Normal 174 2" xfId="3833"/>
    <cellStyle name="Normal 175" xfId="2427"/>
    <cellStyle name="Normal 175 2" xfId="3834"/>
    <cellStyle name="Normal 176" xfId="2428"/>
    <cellStyle name="Normal 176 2" xfId="3835"/>
    <cellStyle name="Normal 177" xfId="2429"/>
    <cellStyle name="Normal 177 2" xfId="3836"/>
    <cellStyle name="Normal 178" xfId="2430"/>
    <cellStyle name="Normal 178 2" xfId="3837"/>
    <cellStyle name="Normal 179" xfId="2431"/>
    <cellStyle name="Normal 179 2" xfId="3838"/>
    <cellStyle name="Normal 18 2" xfId="2432"/>
    <cellStyle name="Normal 180" xfId="2433"/>
    <cellStyle name="Normal 180 2" xfId="3839"/>
    <cellStyle name="Normal 181" xfId="2434"/>
    <cellStyle name="Normal 181 2" xfId="3840"/>
    <cellStyle name="Normal 182" xfId="2435"/>
    <cellStyle name="Normal 182 2" xfId="3841"/>
    <cellStyle name="Normal 183" xfId="2436"/>
    <cellStyle name="Normal 183 2" xfId="3842"/>
    <cellStyle name="Normal 184" xfId="2437"/>
    <cellStyle name="Normal 184 2" xfId="3843"/>
    <cellStyle name="Normal 185" xfId="2438"/>
    <cellStyle name="Normal 185 2" xfId="3844"/>
    <cellStyle name="Normal 186" xfId="2439"/>
    <cellStyle name="Normal 186 2" xfId="3845"/>
    <cellStyle name="Normal 187" xfId="2440"/>
    <cellStyle name="Normal 187 2" xfId="3846"/>
    <cellStyle name="Normal 188" xfId="2441"/>
    <cellStyle name="Normal 188 2" xfId="3847"/>
    <cellStyle name="Normal 189" xfId="2442"/>
    <cellStyle name="Normal 189 2" xfId="3848"/>
    <cellStyle name="Normal 19 2" xfId="2443"/>
    <cellStyle name="Normal 190" xfId="2444"/>
    <cellStyle name="Normal 190 2" xfId="3849"/>
    <cellStyle name="Normal 191" xfId="2445"/>
    <cellStyle name="Normal 191 2" xfId="3850"/>
    <cellStyle name="Normal 192" xfId="2446"/>
    <cellStyle name="Normal 192 2" xfId="3851"/>
    <cellStyle name="Normal 193" xfId="2447"/>
    <cellStyle name="Normal 193 2" xfId="3852"/>
    <cellStyle name="Normal 194" xfId="2448"/>
    <cellStyle name="Normal 194 2" xfId="3853"/>
    <cellStyle name="Normal 195" xfId="2449"/>
    <cellStyle name="Normal 195 2" xfId="3854"/>
    <cellStyle name="Normal 196" xfId="2450"/>
    <cellStyle name="Normal 196 2" xfId="3855"/>
    <cellStyle name="Normal 197" xfId="2451"/>
    <cellStyle name="Normal 197 2" xfId="3856"/>
    <cellStyle name="Normal 198" xfId="2452"/>
    <cellStyle name="Normal 198 2" xfId="3857"/>
    <cellStyle name="Normal 199" xfId="2453"/>
    <cellStyle name="Normal 199 2" xfId="3858"/>
    <cellStyle name="Normal 2" xfId="2454"/>
    <cellStyle name="Normal 2 10" xfId="2455"/>
    <cellStyle name="Normal 2 10 2" xfId="3859"/>
    <cellStyle name="Normal 2 2" xfId="2456"/>
    <cellStyle name="Normal 2 2 2" xfId="2457"/>
    <cellStyle name="Normal 2 2 2 2" xfId="2458"/>
    <cellStyle name="Normal 2 2 2 2 2" xfId="2459"/>
    <cellStyle name="Normal 2 2 3" xfId="2460"/>
    <cellStyle name="Normal 2 2 3 2" xfId="2461"/>
    <cellStyle name="Normal 2 2 4" xfId="2462"/>
    <cellStyle name="Normal 2 2_MAU THONG KE NHU CAU CMDSSD PS" xfId="2463"/>
    <cellStyle name="Normal 2 3" xfId="2464"/>
    <cellStyle name="Normal 2 3 2" xfId="2465"/>
    <cellStyle name="Normal 2 4" xfId="2466"/>
    <cellStyle name="Normal 2 4 2" xfId="3860"/>
    <cellStyle name="Normal 2 5" xfId="2467"/>
    <cellStyle name="Normal 2 5 2" xfId="3861"/>
    <cellStyle name="Normal 2 6" xfId="2468"/>
    <cellStyle name="Normal 2 6 2" xfId="3862"/>
    <cellStyle name="Normal 2 7" xfId="2469"/>
    <cellStyle name="Normal 2 7 2" xfId="3863"/>
    <cellStyle name="Normal 2 8" xfId="2470"/>
    <cellStyle name="Normal 2 8 2" xfId="3864"/>
    <cellStyle name="Normal 2 9" xfId="2471"/>
    <cellStyle name="Normal 2 9 2" xfId="3865"/>
    <cellStyle name="Normal 2_Bieu KHSDD 2015 huyen Cat Tien" xfId="2472"/>
    <cellStyle name="Normal 20 2" xfId="2473"/>
    <cellStyle name="Normal 200" xfId="2474"/>
    <cellStyle name="Normal 200 2" xfId="3866"/>
    <cellStyle name="Normal 201" xfId="2475"/>
    <cellStyle name="Normal 201 2" xfId="3867"/>
    <cellStyle name="Normal 202" xfId="2476"/>
    <cellStyle name="Normal 202 2" xfId="3868"/>
    <cellStyle name="Normal 203" xfId="2477"/>
    <cellStyle name="Normal 203 2" xfId="3869"/>
    <cellStyle name="Normal 204" xfId="2478"/>
    <cellStyle name="Normal 204 2" xfId="3870"/>
    <cellStyle name="Normal 205" xfId="2479"/>
    <cellStyle name="Normal 205 2" xfId="3871"/>
    <cellStyle name="Normal 206" xfId="2480"/>
    <cellStyle name="Normal 206 2" xfId="3872"/>
    <cellStyle name="Normal 207" xfId="2481"/>
    <cellStyle name="Normal 207 2" xfId="3873"/>
    <cellStyle name="Normal 208" xfId="2482"/>
    <cellStyle name="Normal 208 2" xfId="3874"/>
    <cellStyle name="Normal 209" xfId="2483"/>
    <cellStyle name="Normal 209 2" xfId="3875"/>
    <cellStyle name="Normal 21 2" xfId="2484"/>
    <cellStyle name="Normal 210" xfId="2485"/>
    <cellStyle name="Normal 210 2" xfId="3876"/>
    <cellStyle name="Normal 211" xfId="2486"/>
    <cellStyle name="Normal 211 2" xfId="3877"/>
    <cellStyle name="Normal 212" xfId="2487"/>
    <cellStyle name="Normal 212 2" xfId="3878"/>
    <cellStyle name="Normal 213" xfId="2488"/>
    <cellStyle name="Normal 214" xfId="2489"/>
    <cellStyle name="Normal 215" xfId="2490"/>
    <cellStyle name="Normal 216" xfId="2491"/>
    <cellStyle name="Normal 217" xfId="2492"/>
    <cellStyle name="Normal 218" xfId="2493"/>
    <cellStyle name="Normal 219" xfId="2494"/>
    <cellStyle name="Normal 22 2" xfId="2495"/>
    <cellStyle name="Normal 220" xfId="2496"/>
    <cellStyle name="Normal 221" xfId="2497"/>
    <cellStyle name="Normal 222" xfId="2498"/>
    <cellStyle name="Normal 223" xfId="2499"/>
    <cellStyle name="Normal 224" xfId="2500"/>
    <cellStyle name="Normal 225" xfId="2501"/>
    <cellStyle name="Normal 226" xfId="2502"/>
    <cellStyle name="Normal 227" xfId="2503"/>
    <cellStyle name="Normal 228" xfId="2504"/>
    <cellStyle name="Normal 229" xfId="2505"/>
    <cellStyle name="Normal 23 2" xfId="2506"/>
    <cellStyle name="Normal 230" xfId="2507"/>
    <cellStyle name="Normal 231" xfId="2508"/>
    <cellStyle name="Normal 232" xfId="2509"/>
    <cellStyle name="Normal 233" xfId="2510"/>
    <cellStyle name="Normal 234" xfId="2511"/>
    <cellStyle name="Normal 235" xfId="2512"/>
    <cellStyle name="Normal 236" xfId="2513"/>
    <cellStyle name="Normal 237" xfId="2514"/>
    <cellStyle name="Normal 238" xfId="2515"/>
    <cellStyle name="Normal 239" xfId="2516"/>
    <cellStyle name="Normal 24 2" xfId="2517"/>
    <cellStyle name="Normal 240" xfId="2518"/>
    <cellStyle name="Normal 241" xfId="2519"/>
    <cellStyle name="Normal 242" xfId="2520"/>
    <cellStyle name="Normal 243" xfId="2521"/>
    <cellStyle name="Normal 244" xfId="2522"/>
    <cellStyle name="Normal 245" xfId="2523"/>
    <cellStyle name="Normal 246" xfId="2524"/>
    <cellStyle name="Normal 247" xfId="2525"/>
    <cellStyle name="Normal 248" xfId="2526"/>
    <cellStyle name="Normal 25 2" xfId="2527"/>
    <cellStyle name="Normal 26 2" xfId="2528"/>
    <cellStyle name="Normal 27 2" xfId="2529"/>
    <cellStyle name="Normal 28 2" xfId="2530"/>
    <cellStyle name="Normal 29 2" xfId="2531"/>
    <cellStyle name="Normal 3 2" xfId="2532"/>
    <cellStyle name="Normal 3 2 2" xfId="2533"/>
    <cellStyle name="Normal 3 2 3" xfId="2534"/>
    <cellStyle name="Normal 3 2 4" xfId="2535"/>
    <cellStyle name="Normal 3 3" xfId="2536"/>
    <cellStyle name="Normal 3 3 2" xfId="3879"/>
    <cellStyle name="Normal 3 4" xfId="2537"/>
    <cellStyle name="Normal 30 2" xfId="2538"/>
    <cellStyle name="Normal 31 2" xfId="2539"/>
    <cellStyle name="Normal 32 2" xfId="2540"/>
    <cellStyle name="Normal 33 2" xfId="2541"/>
    <cellStyle name="Normal 34 2" xfId="2542"/>
    <cellStyle name="Normal 35 2" xfId="2543"/>
    <cellStyle name="Normal 36 2" xfId="2544"/>
    <cellStyle name="Normal 37 2" xfId="2545"/>
    <cellStyle name="Normal 38 2" xfId="2546"/>
    <cellStyle name="Normal 39" xfId="3740"/>
    <cellStyle name="Normal 39 2" xfId="2547"/>
    <cellStyle name="Normal 4 2" xfId="2548"/>
    <cellStyle name="Normal 40 2" xfId="2549"/>
    <cellStyle name="Normal 41" xfId="3741"/>
    <cellStyle name="Normal 41 2" xfId="2550"/>
    <cellStyle name="Normal 42 2" xfId="2551"/>
    <cellStyle name="Normal 43 2" xfId="2552"/>
    <cellStyle name="Normal 44 2" xfId="2553"/>
    <cellStyle name="Normal 45 2" xfId="2554"/>
    <cellStyle name="Normal 46 2" xfId="2555"/>
    <cellStyle name="Normal 47 2" xfId="2556"/>
    <cellStyle name="Normal 48 2" xfId="2557"/>
    <cellStyle name="Normal 49 2" xfId="2558"/>
    <cellStyle name="Normal 5 2" xfId="2559"/>
    <cellStyle name="Normal 5 3" xfId="2560"/>
    <cellStyle name="Normal 50 2" xfId="2561"/>
    <cellStyle name="Normal 51 2" xfId="2562"/>
    <cellStyle name="Normal 52 2" xfId="2563"/>
    <cellStyle name="Normal 53 2" xfId="2564"/>
    <cellStyle name="Normal 54 2" xfId="2565"/>
    <cellStyle name="Normal 55 2" xfId="2566"/>
    <cellStyle name="Normal 56 2" xfId="2567"/>
    <cellStyle name="Normal 57 2" xfId="2568"/>
    <cellStyle name="Normal 58 2" xfId="2569"/>
    <cellStyle name="Normal 59 2" xfId="2570"/>
    <cellStyle name="Normal 6 2" xfId="2571"/>
    <cellStyle name="Normal 60 2" xfId="2572"/>
    <cellStyle name="Normal 61 2" xfId="2573"/>
    <cellStyle name="Normal 62 2" xfId="2574"/>
    <cellStyle name="Normal 62 2 2" xfId="3880"/>
    <cellStyle name="Normal 63 2" xfId="2575"/>
    <cellStyle name="Normal 63 2 2" xfId="3881"/>
    <cellStyle name="Normal 64 2" xfId="2576"/>
    <cellStyle name="Normal 64 2 2" xfId="3882"/>
    <cellStyle name="Normal 65 2" xfId="2577"/>
    <cellStyle name="Normal 65 2 2" xfId="3883"/>
    <cellStyle name="Normal 66 2" xfId="2578"/>
    <cellStyle name="Normal 66 2 2" xfId="3884"/>
    <cellStyle name="Normal 67 2" xfId="2579"/>
    <cellStyle name="Normal 67 2 2" xfId="3885"/>
    <cellStyle name="Normal 68 2" xfId="2580"/>
    <cellStyle name="Normal 68 2 2" xfId="3886"/>
    <cellStyle name="Normal 69 2" xfId="2581"/>
    <cellStyle name="Normal 69 2 2" xfId="3887"/>
    <cellStyle name="Normal 7 2" xfId="2582"/>
    <cellStyle name="Normal 70 2" xfId="2583"/>
    <cellStyle name="Normal 70 2 2" xfId="3888"/>
    <cellStyle name="Normal 71 2" xfId="2584"/>
    <cellStyle name="Normal 71 2 2" xfId="3889"/>
    <cellStyle name="Normal 72 2" xfId="2585"/>
    <cellStyle name="Normal 72 2 2" xfId="3890"/>
    <cellStyle name="Normal 73 2" xfId="2586"/>
    <cellStyle name="Normal 73 2 2" xfId="3891"/>
    <cellStyle name="Normal 74 2" xfId="2587"/>
    <cellStyle name="Normal 74 2 2" xfId="3892"/>
    <cellStyle name="Normal 75 2" xfId="2588"/>
    <cellStyle name="Normal 75 2 2" xfId="3893"/>
    <cellStyle name="Normal 76 2" xfId="2589"/>
    <cellStyle name="Normal 76 2 2" xfId="3894"/>
    <cellStyle name="Normal 77 2" xfId="2590"/>
    <cellStyle name="Normal 77 2 2" xfId="3895"/>
    <cellStyle name="Normal 78 2" xfId="2591"/>
    <cellStyle name="Normal 78 2 2" xfId="3896"/>
    <cellStyle name="Normal 79 2" xfId="2592"/>
    <cellStyle name="Normal 79 2 2" xfId="3897"/>
    <cellStyle name="Normal 8 2" xfId="2593"/>
    <cellStyle name="Normal 80 2" xfId="2594"/>
    <cellStyle name="Normal 80 2 2" xfId="3898"/>
    <cellStyle name="Normal 81 2" xfId="2595"/>
    <cellStyle name="Normal 81 2 2" xfId="3899"/>
    <cellStyle name="Normal 82 2" xfId="2596"/>
    <cellStyle name="Normal 82 2 2" xfId="3900"/>
    <cellStyle name="Normal 83 2" xfId="2597"/>
    <cellStyle name="Normal 83 2 2" xfId="3901"/>
    <cellStyle name="Normal 84 2" xfId="2598"/>
    <cellStyle name="Normal 84 2 2" xfId="3902"/>
    <cellStyle name="Normal 85 2" xfId="2599"/>
    <cellStyle name="Normal 85 2 2" xfId="3903"/>
    <cellStyle name="Normal 86 2" xfId="2600"/>
    <cellStyle name="Normal 86 2 2" xfId="3904"/>
    <cellStyle name="Normal 87 2" xfId="2601"/>
    <cellStyle name="Normal 87 2 2" xfId="3905"/>
    <cellStyle name="Normal 88 2" xfId="2602"/>
    <cellStyle name="Normal 88 2 2" xfId="3906"/>
    <cellStyle name="Normal 89 2" xfId="2603"/>
    <cellStyle name="Normal 89 2 2" xfId="3907"/>
    <cellStyle name="Normal 9 2" xfId="2604"/>
    <cellStyle name="Normal 90 2" xfId="2605"/>
    <cellStyle name="Normal 90 2 2" xfId="3908"/>
    <cellStyle name="Normal 91 2" xfId="2606"/>
    <cellStyle name="Normal 91 2 2" xfId="3909"/>
    <cellStyle name="Normal 92 2" xfId="2607"/>
    <cellStyle name="Normal 92 2 2" xfId="3910"/>
    <cellStyle name="Normal 93 2" xfId="2608"/>
    <cellStyle name="Normal 93 2 2" xfId="3911"/>
    <cellStyle name="Normal 94 2" xfId="2609"/>
    <cellStyle name="Normal 94 2 2" xfId="3912"/>
    <cellStyle name="Normal 95 2" xfId="2610"/>
    <cellStyle name="Normal 95 2 2" xfId="3913"/>
    <cellStyle name="Normal 96 2" xfId="2611"/>
    <cellStyle name="Normal 96 2 2" xfId="3914"/>
    <cellStyle name="Normal 97 2" xfId="2612"/>
    <cellStyle name="Normal 97 2 2" xfId="3915"/>
    <cellStyle name="Normal 98 2" xfId="2613"/>
    <cellStyle name="Normal 98 2 2" xfId="3916"/>
    <cellStyle name="Normal 99 2" xfId="2614"/>
    <cellStyle name="Normal 99 2 2" xfId="3917"/>
    <cellStyle name="Normal_CH10" xfId="2615"/>
    <cellStyle name="Normal_Danh muc 2016 2" xfId="2616"/>
    <cellStyle name="Normal_DANHMUC_KHSDD 2019_Cat Tien_TRINHTD" xfId="2617"/>
    <cellStyle name="Normal_KHSDD_2019_Trinh_TDinh_26_9_2018 2" xfId="2618"/>
    <cellStyle name="Normal1" xfId="2619"/>
    <cellStyle name="Note" xfId="2620" builtinId="10" customBuiltin="1"/>
    <cellStyle name="Note 10" xfId="2621"/>
    <cellStyle name="Note 11" xfId="2622"/>
    <cellStyle name="Note 12" xfId="2623"/>
    <cellStyle name="Note 13" xfId="2624"/>
    <cellStyle name="Note 14" xfId="2625"/>
    <cellStyle name="Note 15" xfId="2626"/>
    <cellStyle name="Note 16" xfId="2627"/>
    <cellStyle name="Note 17" xfId="2628"/>
    <cellStyle name="Note 18" xfId="2629"/>
    <cellStyle name="Note 19" xfId="2630"/>
    <cellStyle name="Note 2" xfId="2631"/>
    <cellStyle name="Note 2 2" xfId="2632"/>
    <cellStyle name="Note 20" xfId="2633"/>
    <cellStyle name="Note 21" xfId="2634"/>
    <cellStyle name="Note 22" xfId="2635"/>
    <cellStyle name="Note 23" xfId="2636"/>
    <cellStyle name="Note 24" xfId="2637"/>
    <cellStyle name="Note 25" xfId="2638"/>
    <cellStyle name="Note 26" xfId="2639"/>
    <cellStyle name="Note 27" xfId="2640"/>
    <cellStyle name="Note 28" xfId="2641"/>
    <cellStyle name="Note 29" xfId="2642"/>
    <cellStyle name="Note 3" xfId="2643"/>
    <cellStyle name="Note 3 2" xfId="2644"/>
    <cellStyle name="Note 30" xfId="2645"/>
    <cellStyle name="Note 31" xfId="2646"/>
    <cellStyle name="Note 32" xfId="2647"/>
    <cellStyle name="Note 33" xfId="2648"/>
    <cellStyle name="Note 34" xfId="2649"/>
    <cellStyle name="Note 35" xfId="2650"/>
    <cellStyle name="Note 36" xfId="2651"/>
    <cellStyle name="Note 37" xfId="2652"/>
    <cellStyle name="Note 38" xfId="2653"/>
    <cellStyle name="Note 39" xfId="2654"/>
    <cellStyle name="Note 4" xfId="2655"/>
    <cellStyle name="Note 40" xfId="2656"/>
    <cellStyle name="Note 41" xfId="2657"/>
    <cellStyle name="Note 42" xfId="2658"/>
    <cellStyle name="Note 43" xfId="2659"/>
    <cellStyle name="Note 44" xfId="2660"/>
    <cellStyle name="Note 45" xfId="2661"/>
    <cellStyle name="Note 46" xfId="2662"/>
    <cellStyle name="Note 47" xfId="2663"/>
    <cellStyle name="Note 48" xfId="2664"/>
    <cellStyle name="Note 49" xfId="2665"/>
    <cellStyle name="Note 5" xfId="2666"/>
    <cellStyle name="Note 50" xfId="2667"/>
    <cellStyle name="Note 51" xfId="2668"/>
    <cellStyle name="Note 52" xfId="2669"/>
    <cellStyle name="Note 53" xfId="2670"/>
    <cellStyle name="Note 54" xfId="2671"/>
    <cellStyle name="Note 55" xfId="2672"/>
    <cellStyle name="Note 56" xfId="2673"/>
    <cellStyle name="Note 57" xfId="2674"/>
    <cellStyle name="Note 58" xfId="2675"/>
    <cellStyle name="Note 59" xfId="2676"/>
    <cellStyle name="Note 6" xfId="2677"/>
    <cellStyle name="Note 60" xfId="2678"/>
    <cellStyle name="Note 61" xfId="2679"/>
    <cellStyle name="Note 62" xfId="2680"/>
    <cellStyle name="Note 63" xfId="2681"/>
    <cellStyle name="Note 64" xfId="2682"/>
    <cellStyle name="Note 65" xfId="2683"/>
    <cellStyle name="Note 66" xfId="2684"/>
    <cellStyle name="Note 67" xfId="2685"/>
    <cellStyle name="Note 68" xfId="2686"/>
    <cellStyle name="Note 69" xfId="2687"/>
    <cellStyle name="Note 7" xfId="2688"/>
    <cellStyle name="Note 70" xfId="2689"/>
    <cellStyle name="Note 71" xfId="2690"/>
    <cellStyle name="Note 72" xfId="2691"/>
    <cellStyle name="Note 73" xfId="2692"/>
    <cellStyle name="Note 74" xfId="2693"/>
    <cellStyle name="Note 75" xfId="2694"/>
    <cellStyle name="Note 76" xfId="2695"/>
    <cellStyle name="Note 77" xfId="2696"/>
    <cellStyle name="Note 78" xfId="2697"/>
    <cellStyle name="Note 79" xfId="2698"/>
    <cellStyle name="Note 8" xfId="2699"/>
    <cellStyle name="Note 80" xfId="2700"/>
    <cellStyle name="Note 81" xfId="2701"/>
    <cellStyle name="Note 82" xfId="2702"/>
    <cellStyle name="Note 83" xfId="2703"/>
    <cellStyle name="Note 84" xfId="2704"/>
    <cellStyle name="Note 85" xfId="2705"/>
    <cellStyle name="Note 86" xfId="2706"/>
    <cellStyle name="Note 87" xfId="2707"/>
    <cellStyle name="Note 88" xfId="2708"/>
    <cellStyle name="Note 89" xfId="2709"/>
    <cellStyle name="Note 9" xfId="2710"/>
    <cellStyle name="Note 90" xfId="2711"/>
    <cellStyle name="Note 91" xfId="2712"/>
    <cellStyle name="Note 92" xfId="2713"/>
    <cellStyle name="Note 93" xfId="2714"/>
    <cellStyle name="oft Excel]_x000d__x000a_Comment=The open=/f lines load custom functions into the Paste Function list._x000d__x000a_Maximized=2_x000d__x000a_Basics=1_x000d__x000a_A" xfId="2715"/>
    <cellStyle name="oft Excel]_x000d__x000a_Comment=The open=/f lines load custom functions into the Paste Function list._x000d__x000a_Maximized=3_x000d__x000a_Basics=1_x000d__x000a_A" xfId="2716"/>
    <cellStyle name="Output" xfId="2717" builtinId="21" customBuiltin="1"/>
    <cellStyle name="Output 2" xfId="2718"/>
    <cellStyle name="Output 3" xfId="2719"/>
    <cellStyle name="Output 4" xfId="2720"/>
    <cellStyle name="Percent [0]" xfId="2721"/>
    <cellStyle name="Percent [0] 10" xfId="2722"/>
    <cellStyle name="Percent [0] 11" xfId="2723"/>
    <cellStyle name="Percent [0] 12" xfId="2724"/>
    <cellStyle name="Percent [0] 13" xfId="2725"/>
    <cellStyle name="Percent [0] 14" xfId="2726"/>
    <cellStyle name="Percent [0] 15" xfId="2727"/>
    <cellStyle name="Percent [0] 16" xfId="2728"/>
    <cellStyle name="Percent [0] 17" xfId="2729"/>
    <cellStyle name="Percent [0] 18" xfId="2730"/>
    <cellStyle name="Percent [0] 19" xfId="2731"/>
    <cellStyle name="Percent [0] 2" xfId="2732"/>
    <cellStyle name="Percent [0] 2 2" xfId="2733"/>
    <cellStyle name="Percent [0] 20" xfId="2734"/>
    <cellStyle name="Percent [0] 21" xfId="2735"/>
    <cellStyle name="Percent [0] 22" xfId="2736"/>
    <cellStyle name="Percent [0] 23" xfId="2737"/>
    <cellStyle name="Percent [0] 24" xfId="2738"/>
    <cellStyle name="Percent [0] 25" xfId="2739"/>
    <cellStyle name="Percent [0] 26" xfId="2740"/>
    <cellStyle name="Percent [0] 27" xfId="2741"/>
    <cellStyle name="Percent [0] 28" xfId="2742"/>
    <cellStyle name="Percent [0] 29" xfId="2743"/>
    <cellStyle name="Percent [0] 3" xfId="2744"/>
    <cellStyle name="Percent [0] 30" xfId="2745"/>
    <cellStyle name="Percent [0] 31" xfId="2746"/>
    <cellStyle name="Percent [0] 32" xfId="2747"/>
    <cellStyle name="Percent [0] 33" xfId="2748"/>
    <cellStyle name="Percent [0] 34" xfId="2749"/>
    <cellStyle name="Percent [0] 35" xfId="2750"/>
    <cellStyle name="Percent [0] 36" xfId="2751"/>
    <cellStyle name="Percent [0] 37" xfId="2752"/>
    <cellStyle name="Percent [0] 38" xfId="2753"/>
    <cellStyle name="Percent [0] 39" xfId="2754"/>
    <cellStyle name="Percent [0] 4" xfId="2755"/>
    <cellStyle name="Percent [0] 40" xfId="2756"/>
    <cellStyle name="Percent [0] 41" xfId="2757"/>
    <cellStyle name="Percent [0] 42" xfId="2758"/>
    <cellStyle name="Percent [0] 43" xfId="2759"/>
    <cellStyle name="Percent [0] 44" xfId="2760"/>
    <cellStyle name="Percent [0] 45" xfId="2761"/>
    <cellStyle name="Percent [0] 46" xfId="2762"/>
    <cellStyle name="Percent [0] 47" xfId="2763"/>
    <cellStyle name="Percent [0] 48" xfId="2764"/>
    <cellStyle name="Percent [0] 49" xfId="2765"/>
    <cellStyle name="Percent [0] 5" xfId="2766"/>
    <cellStyle name="Percent [0] 50" xfId="2767"/>
    <cellStyle name="Percent [0] 51" xfId="2768"/>
    <cellStyle name="Percent [0] 52" xfId="2769"/>
    <cellStyle name="Percent [0] 53" xfId="2770"/>
    <cellStyle name="Percent [0] 54" xfId="2771"/>
    <cellStyle name="Percent [0] 55" xfId="2772"/>
    <cellStyle name="Percent [0] 56" xfId="2773"/>
    <cellStyle name="Percent [0] 57" xfId="2774"/>
    <cellStyle name="Percent [0] 58" xfId="2775"/>
    <cellStyle name="Percent [0] 59" xfId="2776"/>
    <cellStyle name="Percent [0] 6" xfId="2777"/>
    <cellStyle name="Percent [0] 60" xfId="2778"/>
    <cellStyle name="Percent [0] 61" xfId="2779"/>
    <cellStyle name="Percent [0] 62" xfId="2780"/>
    <cellStyle name="Percent [0] 63" xfId="2781"/>
    <cellStyle name="Percent [0] 64" xfId="2782"/>
    <cellStyle name="Percent [0] 65" xfId="2783"/>
    <cellStyle name="Percent [0] 66" xfId="2784"/>
    <cellStyle name="Percent [0] 67" xfId="2785"/>
    <cellStyle name="Percent [0] 68" xfId="2786"/>
    <cellStyle name="Percent [0] 69" xfId="2787"/>
    <cellStyle name="Percent [0] 7" xfId="2788"/>
    <cellStyle name="Percent [0] 70" xfId="2789"/>
    <cellStyle name="Percent [0] 71" xfId="2790"/>
    <cellStyle name="Percent [0] 72" xfId="2791"/>
    <cellStyle name="Percent [0] 73" xfId="2792"/>
    <cellStyle name="Percent [0] 74" xfId="2793"/>
    <cellStyle name="Percent [0] 75" xfId="2794"/>
    <cellStyle name="Percent [0] 76" xfId="2795"/>
    <cellStyle name="Percent [0] 77" xfId="2796"/>
    <cellStyle name="Percent [0] 78" xfId="2797"/>
    <cellStyle name="Percent [0] 79" xfId="2798"/>
    <cellStyle name="Percent [0] 8" xfId="2799"/>
    <cellStyle name="Percent [0] 80" xfId="2800"/>
    <cellStyle name="Percent [0] 81" xfId="2801"/>
    <cellStyle name="Percent [0] 82" xfId="2802"/>
    <cellStyle name="Percent [0] 83" xfId="2803"/>
    <cellStyle name="Percent [0] 84" xfId="2804"/>
    <cellStyle name="Percent [0] 85" xfId="2805"/>
    <cellStyle name="Percent [0] 86" xfId="2806"/>
    <cellStyle name="Percent [0] 87" xfId="2807"/>
    <cellStyle name="Percent [0] 88" xfId="2808"/>
    <cellStyle name="Percent [0] 89" xfId="2809"/>
    <cellStyle name="Percent [0] 9" xfId="2810"/>
    <cellStyle name="Percent [0] 90" xfId="2811"/>
    <cellStyle name="Percent [0] 91" xfId="2812"/>
    <cellStyle name="Percent [0] 92" xfId="2813"/>
    <cellStyle name="Percent [0] 93" xfId="2814"/>
    <cellStyle name="Percent [0]_Bieu_CTrinh_KHSDD_PQuoc_2018" xfId="2815"/>
    <cellStyle name="Percent [00]" xfId="2816"/>
    <cellStyle name="Percent [00] 10" xfId="2817"/>
    <cellStyle name="Percent [00] 11" xfId="2818"/>
    <cellStyle name="Percent [00] 12" xfId="2819"/>
    <cellStyle name="Percent [00] 13" xfId="2820"/>
    <cellStyle name="Percent [00] 14" xfId="2821"/>
    <cellStyle name="Percent [00] 15" xfId="2822"/>
    <cellStyle name="Percent [00] 16" xfId="2823"/>
    <cellStyle name="Percent [00] 17" xfId="2824"/>
    <cellStyle name="Percent [00] 18" xfId="2825"/>
    <cellStyle name="Percent [00] 19" xfId="2826"/>
    <cellStyle name="Percent [00] 2" xfId="2827"/>
    <cellStyle name="Percent [00] 2 2" xfId="2828"/>
    <cellStyle name="Percent [00] 20" xfId="2829"/>
    <cellStyle name="Percent [00] 21" xfId="2830"/>
    <cellStyle name="Percent [00] 22" xfId="2831"/>
    <cellStyle name="Percent [00] 23" xfId="2832"/>
    <cellStyle name="Percent [00] 24" xfId="2833"/>
    <cellStyle name="Percent [00] 25" xfId="2834"/>
    <cellStyle name="Percent [00] 26" xfId="2835"/>
    <cellStyle name="Percent [00] 27" xfId="2836"/>
    <cellStyle name="Percent [00] 28" xfId="2837"/>
    <cellStyle name="Percent [00] 29" xfId="2838"/>
    <cellStyle name="Percent [00] 3" xfId="2839"/>
    <cellStyle name="Percent [00] 30" xfId="2840"/>
    <cellStyle name="Percent [00] 31" xfId="2841"/>
    <cellStyle name="Percent [00] 32" xfId="2842"/>
    <cellStyle name="Percent [00] 33" xfId="2843"/>
    <cellStyle name="Percent [00] 34" xfId="2844"/>
    <cellStyle name="Percent [00] 35" xfId="2845"/>
    <cellStyle name="Percent [00] 36" xfId="2846"/>
    <cellStyle name="Percent [00] 37" xfId="2847"/>
    <cellStyle name="Percent [00] 38" xfId="2848"/>
    <cellStyle name="Percent [00] 39" xfId="2849"/>
    <cellStyle name="Percent [00] 4" xfId="2850"/>
    <cellStyle name="Percent [00] 40" xfId="2851"/>
    <cellStyle name="Percent [00] 41" xfId="2852"/>
    <cellStyle name="Percent [00] 42" xfId="2853"/>
    <cellStyle name="Percent [00] 43" xfId="2854"/>
    <cellStyle name="Percent [00] 44" xfId="2855"/>
    <cellStyle name="Percent [00] 45" xfId="2856"/>
    <cellStyle name="Percent [00] 46" xfId="2857"/>
    <cellStyle name="Percent [00] 47" xfId="2858"/>
    <cellStyle name="Percent [00] 48" xfId="2859"/>
    <cellStyle name="Percent [00] 49" xfId="2860"/>
    <cellStyle name="Percent [00] 5" xfId="2861"/>
    <cellStyle name="Percent [00] 50" xfId="2862"/>
    <cellStyle name="Percent [00] 51" xfId="2863"/>
    <cellStyle name="Percent [00] 52" xfId="2864"/>
    <cellStyle name="Percent [00] 53" xfId="2865"/>
    <cellStyle name="Percent [00] 54" xfId="2866"/>
    <cellStyle name="Percent [00] 55" xfId="2867"/>
    <cellStyle name="Percent [00] 56" xfId="2868"/>
    <cellStyle name="Percent [00] 57" xfId="2869"/>
    <cellStyle name="Percent [00] 58" xfId="2870"/>
    <cellStyle name="Percent [00] 59" xfId="2871"/>
    <cellStyle name="Percent [00] 6" xfId="2872"/>
    <cellStyle name="Percent [00] 60" xfId="2873"/>
    <cellStyle name="Percent [00] 61" xfId="2874"/>
    <cellStyle name="Percent [00] 62" xfId="2875"/>
    <cellStyle name="Percent [00] 63" xfId="2876"/>
    <cellStyle name="Percent [00] 64" xfId="2877"/>
    <cellStyle name="Percent [00] 65" xfId="2878"/>
    <cellStyle name="Percent [00] 66" xfId="2879"/>
    <cellStyle name="Percent [00] 67" xfId="2880"/>
    <cellStyle name="Percent [00] 68" xfId="2881"/>
    <cellStyle name="Percent [00] 69" xfId="2882"/>
    <cellStyle name="Percent [00] 7" xfId="2883"/>
    <cellStyle name="Percent [00] 70" xfId="2884"/>
    <cellStyle name="Percent [00] 71" xfId="2885"/>
    <cellStyle name="Percent [00] 72" xfId="2886"/>
    <cellStyle name="Percent [00] 73" xfId="2887"/>
    <cellStyle name="Percent [00] 74" xfId="2888"/>
    <cellStyle name="Percent [00] 75" xfId="2889"/>
    <cellStyle name="Percent [00] 76" xfId="2890"/>
    <cellStyle name="Percent [00] 77" xfId="2891"/>
    <cellStyle name="Percent [00] 78" xfId="2892"/>
    <cellStyle name="Percent [00] 79" xfId="2893"/>
    <cellStyle name="Percent [00] 8" xfId="2894"/>
    <cellStyle name="Percent [00] 80" xfId="2895"/>
    <cellStyle name="Percent [00] 81" xfId="2896"/>
    <cellStyle name="Percent [00] 82" xfId="2897"/>
    <cellStyle name="Percent [00] 83" xfId="2898"/>
    <cellStyle name="Percent [00] 84" xfId="2899"/>
    <cellStyle name="Percent [00] 85" xfId="2900"/>
    <cellStyle name="Percent [00] 86" xfId="2901"/>
    <cellStyle name="Percent [00] 87" xfId="2902"/>
    <cellStyle name="Percent [00] 88" xfId="2903"/>
    <cellStyle name="Percent [00] 89" xfId="2904"/>
    <cellStyle name="Percent [00] 9" xfId="2905"/>
    <cellStyle name="Percent [00] 90" xfId="2906"/>
    <cellStyle name="Percent [00] 91" xfId="2907"/>
    <cellStyle name="Percent [00] 92" xfId="2908"/>
    <cellStyle name="Percent [00] 93" xfId="2909"/>
    <cellStyle name="Percent [00]_Bieu_CTrinh_KHSDD_PQuoc_2018" xfId="2910"/>
    <cellStyle name="Percent [2]" xfId="2911"/>
    <cellStyle name="Percent [2] 2" xfId="2912"/>
    <cellStyle name="Percent 2 2" xfId="2913"/>
    <cellStyle name="PrePop Currency (0)" xfId="2914"/>
    <cellStyle name="PrePop Currency (0) 10" xfId="2915"/>
    <cellStyle name="PrePop Currency (0) 11" xfId="2916"/>
    <cellStyle name="PrePop Currency (0) 12" xfId="2917"/>
    <cellStyle name="PrePop Currency (0) 13" xfId="2918"/>
    <cellStyle name="PrePop Currency (0) 14" xfId="2919"/>
    <cellStyle name="PrePop Currency (0) 15" xfId="2920"/>
    <cellStyle name="PrePop Currency (0) 16" xfId="2921"/>
    <cellStyle name="PrePop Currency (0) 17" xfId="2922"/>
    <cellStyle name="PrePop Currency (0) 18" xfId="2923"/>
    <cellStyle name="PrePop Currency (0) 19" xfId="2924"/>
    <cellStyle name="PrePop Currency (0) 2" xfId="2925"/>
    <cellStyle name="PrePop Currency (0) 2 2" xfId="2926"/>
    <cellStyle name="PrePop Currency (0) 20" xfId="2927"/>
    <cellStyle name="PrePop Currency (0) 21" xfId="2928"/>
    <cellStyle name="PrePop Currency (0) 22" xfId="2929"/>
    <cellStyle name="PrePop Currency (0) 23" xfId="2930"/>
    <cellStyle name="PrePop Currency (0) 24" xfId="2931"/>
    <cellStyle name="PrePop Currency (0) 25" xfId="2932"/>
    <cellStyle name="PrePop Currency (0) 26" xfId="2933"/>
    <cellStyle name="PrePop Currency (0) 27" xfId="2934"/>
    <cellStyle name="PrePop Currency (0) 28" xfId="2935"/>
    <cellStyle name="PrePop Currency (0) 29" xfId="2936"/>
    <cellStyle name="PrePop Currency (0) 3" xfId="2937"/>
    <cellStyle name="PrePop Currency (0) 30" xfId="2938"/>
    <cellStyle name="PrePop Currency (0) 31" xfId="2939"/>
    <cellStyle name="PrePop Currency (0) 32" xfId="2940"/>
    <cellStyle name="PrePop Currency (0) 33" xfId="2941"/>
    <cellStyle name="PrePop Currency (0) 34" xfId="2942"/>
    <cellStyle name="PrePop Currency (0) 35" xfId="2943"/>
    <cellStyle name="PrePop Currency (0) 36" xfId="2944"/>
    <cellStyle name="PrePop Currency (0) 37" xfId="2945"/>
    <cellStyle name="PrePop Currency (0) 38" xfId="2946"/>
    <cellStyle name="PrePop Currency (0) 39" xfId="2947"/>
    <cellStyle name="PrePop Currency (0) 4" xfId="2948"/>
    <cellStyle name="PrePop Currency (0) 40" xfId="2949"/>
    <cellStyle name="PrePop Currency (0) 41" xfId="2950"/>
    <cellStyle name="PrePop Currency (0) 42" xfId="2951"/>
    <cellStyle name="PrePop Currency (0) 43" xfId="2952"/>
    <cellStyle name="PrePop Currency (0) 44" xfId="2953"/>
    <cellStyle name="PrePop Currency (0) 45" xfId="2954"/>
    <cellStyle name="PrePop Currency (0) 46" xfId="2955"/>
    <cellStyle name="PrePop Currency (0) 47" xfId="2956"/>
    <cellStyle name="PrePop Currency (0) 48" xfId="2957"/>
    <cellStyle name="PrePop Currency (0) 49" xfId="2958"/>
    <cellStyle name="PrePop Currency (0) 5" xfId="2959"/>
    <cellStyle name="PrePop Currency (0) 50" xfId="2960"/>
    <cellStyle name="PrePop Currency (0) 51" xfId="2961"/>
    <cellStyle name="PrePop Currency (0) 52" xfId="2962"/>
    <cellStyle name="PrePop Currency (0) 53" xfId="2963"/>
    <cellStyle name="PrePop Currency (0) 54" xfId="2964"/>
    <cellStyle name="PrePop Currency (0) 55" xfId="2965"/>
    <cellStyle name="PrePop Currency (0) 56" xfId="2966"/>
    <cellStyle name="PrePop Currency (0) 57" xfId="2967"/>
    <cellStyle name="PrePop Currency (0) 58" xfId="2968"/>
    <cellStyle name="PrePop Currency (0) 59" xfId="2969"/>
    <cellStyle name="PrePop Currency (0) 6" xfId="2970"/>
    <cellStyle name="PrePop Currency (0) 60" xfId="2971"/>
    <cellStyle name="PrePop Currency (0) 61" xfId="2972"/>
    <cellStyle name="PrePop Currency (0) 62" xfId="2973"/>
    <cellStyle name="PrePop Currency (0) 63" xfId="2974"/>
    <cellStyle name="PrePop Currency (0) 64" xfId="2975"/>
    <cellStyle name="PrePop Currency (0) 65" xfId="2976"/>
    <cellStyle name="PrePop Currency (0) 66" xfId="2977"/>
    <cellStyle name="PrePop Currency (0) 67" xfId="2978"/>
    <cellStyle name="PrePop Currency (0) 68" xfId="2979"/>
    <cellStyle name="PrePop Currency (0) 69" xfId="2980"/>
    <cellStyle name="PrePop Currency (0) 7" xfId="2981"/>
    <cellStyle name="PrePop Currency (0) 70" xfId="2982"/>
    <cellStyle name="PrePop Currency (0) 71" xfId="2983"/>
    <cellStyle name="PrePop Currency (0) 72" xfId="2984"/>
    <cellStyle name="PrePop Currency (0) 73" xfId="2985"/>
    <cellStyle name="PrePop Currency (0) 74" xfId="2986"/>
    <cellStyle name="PrePop Currency (0) 75" xfId="2987"/>
    <cellStyle name="PrePop Currency (0) 76" xfId="2988"/>
    <cellStyle name="PrePop Currency (0) 77" xfId="2989"/>
    <cellStyle name="PrePop Currency (0) 78" xfId="2990"/>
    <cellStyle name="PrePop Currency (0) 79" xfId="2991"/>
    <cellStyle name="PrePop Currency (0) 8" xfId="2992"/>
    <cellStyle name="PrePop Currency (0) 80" xfId="2993"/>
    <cellStyle name="PrePop Currency (0) 81" xfId="2994"/>
    <cellStyle name="PrePop Currency (0) 82" xfId="2995"/>
    <cellStyle name="PrePop Currency (0) 83" xfId="2996"/>
    <cellStyle name="PrePop Currency (0) 84" xfId="2997"/>
    <cellStyle name="PrePop Currency (0) 85" xfId="2998"/>
    <cellStyle name="PrePop Currency (0) 86" xfId="2999"/>
    <cellStyle name="PrePop Currency (0) 87" xfId="3000"/>
    <cellStyle name="PrePop Currency (0) 88" xfId="3001"/>
    <cellStyle name="PrePop Currency (0) 89" xfId="3002"/>
    <cellStyle name="PrePop Currency (0) 9" xfId="3003"/>
    <cellStyle name="PrePop Currency (0) 90" xfId="3004"/>
    <cellStyle name="PrePop Currency (0) 91" xfId="3005"/>
    <cellStyle name="PrePop Currency (0) 92" xfId="3006"/>
    <cellStyle name="PrePop Currency (0) 93" xfId="3007"/>
    <cellStyle name="PrePop Currency (0)_Bieu_CTrinh_KHSDD_PQuoc_2018" xfId="3008"/>
    <cellStyle name="PrePop Currency (2)" xfId="3009"/>
    <cellStyle name="PrePop Currency (2) 10" xfId="3010"/>
    <cellStyle name="PrePop Currency (2) 11" xfId="3011"/>
    <cellStyle name="PrePop Currency (2) 12" xfId="3012"/>
    <cellStyle name="PrePop Currency (2) 13" xfId="3013"/>
    <cellStyle name="PrePop Currency (2) 14" xfId="3014"/>
    <cellStyle name="PrePop Currency (2) 15" xfId="3015"/>
    <cellStyle name="PrePop Currency (2) 16" xfId="3016"/>
    <cellStyle name="PrePop Currency (2) 17" xfId="3017"/>
    <cellStyle name="PrePop Currency (2) 18" xfId="3018"/>
    <cellStyle name="PrePop Currency (2) 19" xfId="3019"/>
    <cellStyle name="PrePop Currency (2) 2" xfId="3020"/>
    <cellStyle name="PrePop Currency (2) 2 2" xfId="3021"/>
    <cellStyle name="PrePop Currency (2) 20" xfId="3022"/>
    <cellStyle name="PrePop Currency (2) 21" xfId="3023"/>
    <cellStyle name="PrePop Currency (2) 22" xfId="3024"/>
    <cellStyle name="PrePop Currency (2) 23" xfId="3025"/>
    <cellStyle name="PrePop Currency (2) 24" xfId="3026"/>
    <cellStyle name="PrePop Currency (2) 25" xfId="3027"/>
    <cellStyle name="PrePop Currency (2) 26" xfId="3028"/>
    <cellStyle name="PrePop Currency (2) 27" xfId="3029"/>
    <cellStyle name="PrePop Currency (2) 28" xfId="3030"/>
    <cellStyle name="PrePop Currency (2) 29" xfId="3031"/>
    <cellStyle name="PrePop Currency (2) 3" xfId="3032"/>
    <cellStyle name="PrePop Currency (2) 30" xfId="3033"/>
    <cellStyle name="PrePop Currency (2) 31" xfId="3034"/>
    <cellStyle name="PrePop Currency (2) 32" xfId="3035"/>
    <cellStyle name="PrePop Currency (2) 33" xfId="3036"/>
    <cellStyle name="PrePop Currency (2) 34" xfId="3037"/>
    <cellStyle name="PrePop Currency (2) 35" xfId="3038"/>
    <cellStyle name="PrePop Currency (2) 36" xfId="3039"/>
    <cellStyle name="PrePop Currency (2) 37" xfId="3040"/>
    <cellStyle name="PrePop Currency (2) 38" xfId="3041"/>
    <cellStyle name="PrePop Currency (2) 39" xfId="3042"/>
    <cellStyle name="PrePop Currency (2) 4" xfId="3043"/>
    <cellStyle name="PrePop Currency (2) 40" xfId="3044"/>
    <cellStyle name="PrePop Currency (2) 41" xfId="3045"/>
    <cellStyle name="PrePop Currency (2) 42" xfId="3046"/>
    <cellStyle name="PrePop Currency (2) 43" xfId="3047"/>
    <cellStyle name="PrePop Currency (2) 44" xfId="3048"/>
    <cellStyle name="PrePop Currency (2) 45" xfId="3049"/>
    <cellStyle name="PrePop Currency (2) 46" xfId="3050"/>
    <cellStyle name="PrePop Currency (2) 47" xfId="3051"/>
    <cellStyle name="PrePop Currency (2) 48" xfId="3052"/>
    <cellStyle name="PrePop Currency (2) 49" xfId="3053"/>
    <cellStyle name="PrePop Currency (2) 5" xfId="3054"/>
    <cellStyle name="PrePop Currency (2) 50" xfId="3055"/>
    <cellStyle name="PrePop Currency (2) 51" xfId="3056"/>
    <cellStyle name="PrePop Currency (2) 52" xfId="3057"/>
    <cellStyle name="PrePop Currency (2) 53" xfId="3058"/>
    <cellStyle name="PrePop Currency (2) 54" xfId="3059"/>
    <cellStyle name="PrePop Currency (2) 55" xfId="3060"/>
    <cellStyle name="PrePop Currency (2) 56" xfId="3061"/>
    <cellStyle name="PrePop Currency (2) 57" xfId="3062"/>
    <cellStyle name="PrePop Currency (2) 58" xfId="3063"/>
    <cellStyle name="PrePop Currency (2) 59" xfId="3064"/>
    <cellStyle name="PrePop Currency (2) 6" xfId="3065"/>
    <cellStyle name="PrePop Currency (2) 60" xfId="3066"/>
    <cellStyle name="PrePop Currency (2) 61" xfId="3067"/>
    <cellStyle name="PrePop Currency (2) 62" xfId="3068"/>
    <cellStyle name="PrePop Currency (2) 63" xfId="3069"/>
    <cellStyle name="PrePop Currency (2) 64" xfId="3070"/>
    <cellStyle name="PrePop Currency (2) 65" xfId="3071"/>
    <cellStyle name="PrePop Currency (2) 66" xfId="3072"/>
    <cellStyle name="PrePop Currency (2) 67" xfId="3073"/>
    <cellStyle name="PrePop Currency (2) 68" xfId="3074"/>
    <cellStyle name="PrePop Currency (2) 69" xfId="3075"/>
    <cellStyle name="PrePop Currency (2) 7" xfId="3076"/>
    <cellStyle name="PrePop Currency (2) 70" xfId="3077"/>
    <cellStyle name="PrePop Currency (2) 71" xfId="3078"/>
    <cellStyle name="PrePop Currency (2) 72" xfId="3079"/>
    <cellStyle name="PrePop Currency (2) 73" xfId="3080"/>
    <cellStyle name="PrePop Currency (2) 74" xfId="3081"/>
    <cellStyle name="PrePop Currency (2) 75" xfId="3082"/>
    <cellStyle name="PrePop Currency (2) 76" xfId="3083"/>
    <cellStyle name="PrePop Currency (2) 77" xfId="3084"/>
    <cellStyle name="PrePop Currency (2) 78" xfId="3085"/>
    <cellStyle name="PrePop Currency (2) 79" xfId="3086"/>
    <cellStyle name="PrePop Currency (2) 8" xfId="3087"/>
    <cellStyle name="PrePop Currency (2) 80" xfId="3088"/>
    <cellStyle name="PrePop Currency (2) 81" xfId="3089"/>
    <cellStyle name="PrePop Currency (2) 82" xfId="3090"/>
    <cellStyle name="PrePop Currency (2) 83" xfId="3091"/>
    <cellStyle name="PrePop Currency (2) 84" xfId="3092"/>
    <cellStyle name="PrePop Currency (2) 85" xfId="3093"/>
    <cellStyle name="PrePop Currency (2) 86" xfId="3094"/>
    <cellStyle name="PrePop Currency (2) 87" xfId="3095"/>
    <cellStyle name="PrePop Currency (2) 88" xfId="3096"/>
    <cellStyle name="PrePop Currency (2) 89" xfId="3097"/>
    <cellStyle name="PrePop Currency (2) 9" xfId="3098"/>
    <cellStyle name="PrePop Currency (2) 90" xfId="3099"/>
    <cellStyle name="PrePop Currency (2) 91" xfId="3100"/>
    <cellStyle name="PrePop Currency (2) 92" xfId="3101"/>
    <cellStyle name="PrePop Currency (2) 93" xfId="3102"/>
    <cellStyle name="PrePop Currency (2)_Bieu_CTrinh_KHSDD_PQuoc_2018" xfId="3103"/>
    <cellStyle name="PrePop Units (0)" xfId="3104"/>
    <cellStyle name="PrePop Units (0) 10" xfId="3105"/>
    <cellStyle name="PrePop Units (0) 11" xfId="3106"/>
    <cellStyle name="PrePop Units (0) 12" xfId="3107"/>
    <cellStyle name="PrePop Units (0) 13" xfId="3108"/>
    <cellStyle name="PrePop Units (0) 14" xfId="3109"/>
    <cellStyle name="PrePop Units (0) 15" xfId="3110"/>
    <cellStyle name="PrePop Units (0) 16" xfId="3111"/>
    <cellStyle name="PrePop Units (0) 17" xfId="3112"/>
    <cellStyle name="PrePop Units (0) 18" xfId="3113"/>
    <cellStyle name="PrePop Units (0) 19" xfId="3114"/>
    <cellStyle name="PrePop Units (0) 2" xfId="3115"/>
    <cellStyle name="PrePop Units (0) 2 2" xfId="3116"/>
    <cellStyle name="PrePop Units (0) 20" xfId="3117"/>
    <cellStyle name="PrePop Units (0) 21" xfId="3118"/>
    <cellStyle name="PrePop Units (0) 22" xfId="3119"/>
    <cellStyle name="PrePop Units (0) 23" xfId="3120"/>
    <cellStyle name="PrePop Units (0) 24" xfId="3121"/>
    <cellStyle name="PrePop Units (0) 25" xfId="3122"/>
    <cellStyle name="PrePop Units (0) 26" xfId="3123"/>
    <cellStyle name="PrePop Units (0) 27" xfId="3124"/>
    <cellStyle name="PrePop Units (0) 28" xfId="3125"/>
    <cellStyle name="PrePop Units (0) 29" xfId="3126"/>
    <cellStyle name="PrePop Units (0) 3" xfId="3127"/>
    <cellStyle name="PrePop Units (0) 30" xfId="3128"/>
    <cellStyle name="PrePop Units (0) 31" xfId="3129"/>
    <cellStyle name="PrePop Units (0) 32" xfId="3130"/>
    <cellStyle name="PrePop Units (0) 33" xfId="3131"/>
    <cellStyle name="PrePop Units (0) 34" xfId="3132"/>
    <cellStyle name="PrePop Units (0) 35" xfId="3133"/>
    <cellStyle name="PrePop Units (0) 36" xfId="3134"/>
    <cellStyle name="PrePop Units (0) 37" xfId="3135"/>
    <cellStyle name="PrePop Units (0) 38" xfId="3136"/>
    <cellStyle name="PrePop Units (0) 39" xfId="3137"/>
    <cellStyle name="PrePop Units (0) 4" xfId="3138"/>
    <cellStyle name="PrePop Units (0) 40" xfId="3139"/>
    <cellStyle name="PrePop Units (0) 41" xfId="3140"/>
    <cellStyle name="PrePop Units (0) 42" xfId="3141"/>
    <cellStyle name="PrePop Units (0) 43" xfId="3142"/>
    <cellStyle name="PrePop Units (0) 44" xfId="3143"/>
    <cellStyle name="PrePop Units (0) 45" xfId="3144"/>
    <cellStyle name="PrePop Units (0) 46" xfId="3145"/>
    <cellStyle name="PrePop Units (0) 47" xfId="3146"/>
    <cellStyle name="PrePop Units (0) 48" xfId="3147"/>
    <cellStyle name="PrePop Units (0) 49" xfId="3148"/>
    <cellStyle name="PrePop Units (0) 5" xfId="3149"/>
    <cellStyle name="PrePop Units (0) 50" xfId="3150"/>
    <cellStyle name="PrePop Units (0) 51" xfId="3151"/>
    <cellStyle name="PrePop Units (0) 52" xfId="3152"/>
    <cellStyle name="PrePop Units (0) 53" xfId="3153"/>
    <cellStyle name="PrePop Units (0) 54" xfId="3154"/>
    <cellStyle name="PrePop Units (0) 55" xfId="3155"/>
    <cellStyle name="PrePop Units (0) 56" xfId="3156"/>
    <cellStyle name="PrePop Units (0) 57" xfId="3157"/>
    <cellStyle name="PrePop Units (0) 58" xfId="3158"/>
    <cellStyle name="PrePop Units (0) 59" xfId="3159"/>
    <cellStyle name="PrePop Units (0) 6" xfId="3160"/>
    <cellStyle name="PrePop Units (0) 60" xfId="3161"/>
    <cellStyle name="PrePop Units (0) 61" xfId="3162"/>
    <cellStyle name="PrePop Units (0) 62" xfId="3163"/>
    <cellStyle name="PrePop Units (0) 63" xfId="3164"/>
    <cellStyle name="PrePop Units (0) 64" xfId="3165"/>
    <cellStyle name="PrePop Units (0) 65" xfId="3166"/>
    <cellStyle name="PrePop Units (0) 66" xfId="3167"/>
    <cellStyle name="PrePop Units (0) 67" xfId="3168"/>
    <cellStyle name="PrePop Units (0) 68" xfId="3169"/>
    <cellStyle name="PrePop Units (0) 69" xfId="3170"/>
    <cellStyle name="PrePop Units (0) 7" xfId="3171"/>
    <cellStyle name="PrePop Units (0) 70" xfId="3172"/>
    <cellStyle name="PrePop Units (0) 71" xfId="3173"/>
    <cellStyle name="PrePop Units (0) 72" xfId="3174"/>
    <cellStyle name="PrePop Units (0) 73" xfId="3175"/>
    <cellStyle name="PrePop Units (0) 74" xfId="3176"/>
    <cellStyle name="PrePop Units (0) 75" xfId="3177"/>
    <cellStyle name="PrePop Units (0) 76" xfId="3178"/>
    <cellStyle name="PrePop Units (0) 77" xfId="3179"/>
    <cellStyle name="PrePop Units (0) 78" xfId="3180"/>
    <cellStyle name="PrePop Units (0) 79" xfId="3181"/>
    <cellStyle name="PrePop Units (0) 8" xfId="3182"/>
    <cellStyle name="PrePop Units (0) 80" xfId="3183"/>
    <cellStyle name="PrePop Units (0) 81" xfId="3184"/>
    <cellStyle name="PrePop Units (0) 82" xfId="3185"/>
    <cellStyle name="PrePop Units (0) 83" xfId="3186"/>
    <cellStyle name="PrePop Units (0) 84" xfId="3187"/>
    <cellStyle name="PrePop Units (0) 85" xfId="3188"/>
    <cellStyle name="PrePop Units (0) 86" xfId="3189"/>
    <cellStyle name="PrePop Units (0) 87" xfId="3190"/>
    <cellStyle name="PrePop Units (0) 88" xfId="3191"/>
    <cellStyle name="PrePop Units (0) 89" xfId="3192"/>
    <cellStyle name="PrePop Units (0) 9" xfId="3193"/>
    <cellStyle name="PrePop Units (0) 90" xfId="3194"/>
    <cellStyle name="PrePop Units (0) 91" xfId="3195"/>
    <cellStyle name="PrePop Units (0) 92" xfId="3196"/>
    <cellStyle name="PrePop Units (0) 93" xfId="3197"/>
    <cellStyle name="PrePop Units (0)_Bieu_CTrinh_KHSDD_PQuoc_2018" xfId="3198"/>
    <cellStyle name="PrePop Units (1)" xfId="3199"/>
    <cellStyle name="PrePop Units (1) 10" xfId="3200"/>
    <cellStyle name="PrePop Units (1) 11" xfId="3201"/>
    <cellStyle name="PrePop Units (1) 12" xfId="3202"/>
    <cellStyle name="PrePop Units (1) 13" xfId="3203"/>
    <cellStyle name="PrePop Units (1) 14" xfId="3204"/>
    <cellStyle name="PrePop Units (1) 15" xfId="3205"/>
    <cellStyle name="PrePop Units (1) 16" xfId="3206"/>
    <cellStyle name="PrePop Units (1) 17" xfId="3207"/>
    <cellStyle name="PrePop Units (1) 18" xfId="3208"/>
    <cellStyle name="PrePop Units (1) 19" xfId="3209"/>
    <cellStyle name="PrePop Units (1) 2" xfId="3210"/>
    <cellStyle name="PrePop Units (1) 2 2" xfId="3211"/>
    <cellStyle name="PrePop Units (1) 20" xfId="3212"/>
    <cellStyle name="PrePop Units (1) 21" xfId="3213"/>
    <cellStyle name="PrePop Units (1) 22" xfId="3214"/>
    <cellStyle name="PrePop Units (1) 23" xfId="3215"/>
    <cellStyle name="PrePop Units (1) 24" xfId="3216"/>
    <cellStyle name="PrePop Units (1) 25" xfId="3217"/>
    <cellStyle name="PrePop Units (1) 26" xfId="3218"/>
    <cellStyle name="PrePop Units (1) 27" xfId="3219"/>
    <cellStyle name="PrePop Units (1) 28" xfId="3220"/>
    <cellStyle name="PrePop Units (1) 29" xfId="3221"/>
    <cellStyle name="PrePop Units (1) 3" xfId="3222"/>
    <cellStyle name="PrePop Units (1) 30" xfId="3223"/>
    <cellStyle name="PrePop Units (1) 31" xfId="3224"/>
    <cellStyle name="PrePop Units (1) 32" xfId="3225"/>
    <cellStyle name="PrePop Units (1) 33" xfId="3226"/>
    <cellStyle name="PrePop Units (1) 34" xfId="3227"/>
    <cellStyle name="PrePop Units (1) 35" xfId="3228"/>
    <cellStyle name="PrePop Units (1) 36" xfId="3229"/>
    <cellStyle name="PrePop Units (1) 37" xfId="3230"/>
    <cellStyle name="PrePop Units (1) 38" xfId="3231"/>
    <cellStyle name="PrePop Units (1) 39" xfId="3232"/>
    <cellStyle name="PrePop Units (1) 4" xfId="3233"/>
    <cellStyle name="PrePop Units (1) 40" xfId="3234"/>
    <cellStyle name="PrePop Units (1) 41" xfId="3235"/>
    <cellStyle name="PrePop Units (1) 42" xfId="3236"/>
    <cellStyle name="PrePop Units (1) 43" xfId="3237"/>
    <cellStyle name="PrePop Units (1) 44" xfId="3238"/>
    <cellStyle name="PrePop Units (1) 45" xfId="3239"/>
    <cellStyle name="PrePop Units (1) 46" xfId="3240"/>
    <cellStyle name="PrePop Units (1) 47" xfId="3241"/>
    <cellStyle name="PrePop Units (1) 48" xfId="3242"/>
    <cellStyle name="PrePop Units (1) 49" xfId="3243"/>
    <cellStyle name="PrePop Units (1) 5" xfId="3244"/>
    <cellStyle name="PrePop Units (1) 50" xfId="3245"/>
    <cellStyle name="PrePop Units (1) 51" xfId="3246"/>
    <cellStyle name="PrePop Units (1) 52" xfId="3247"/>
    <cellStyle name="PrePop Units (1) 53" xfId="3248"/>
    <cellStyle name="PrePop Units (1) 54" xfId="3249"/>
    <cellStyle name="PrePop Units (1) 55" xfId="3250"/>
    <cellStyle name="PrePop Units (1) 56" xfId="3251"/>
    <cellStyle name="PrePop Units (1) 57" xfId="3252"/>
    <cellStyle name="PrePop Units (1) 58" xfId="3253"/>
    <cellStyle name="PrePop Units (1) 59" xfId="3254"/>
    <cellStyle name="PrePop Units (1) 6" xfId="3255"/>
    <cellStyle name="PrePop Units (1) 60" xfId="3256"/>
    <cellStyle name="PrePop Units (1) 61" xfId="3257"/>
    <cellStyle name="PrePop Units (1) 62" xfId="3258"/>
    <cellStyle name="PrePop Units (1) 63" xfId="3259"/>
    <cellStyle name="PrePop Units (1) 64" xfId="3260"/>
    <cellStyle name="PrePop Units (1) 65" xfId="3261"/>
    <cellStyle name="PrePop Units (1) 66" xfId="3262"/>
    <cellStyle name="PrePop Units (1) 67" xfId="3263"/>
    <cellStyle name="PrePop Units (1) 68" xfId="3264"/>
    <cellStyle name="PrePop Units (1) 69" xfId="3265"/>
    <cellStyle name="PrePop Units (1) 7" xfId="3266"/>
    <cellStyle name="PrePop Units (1) 70" xfId="3267"/>
    <cellStyle name="PrePop Units (1) 71" xfId="3268"/>
    <cellStyle name="PrePop Units (1) 72" xfId="3269"/>
    <cellStyle name="PrePop Units (1) 73" xfId="3270"/>
    <cellStyle name="PrePop Units (1) 74" xfId="3271"/>
    <cellStyle name="PrePop Units (1) 75" xfId="3272"/>
    <cellStyle name="PrePop Units (1) 76" xfId="3273"/>
    <cellStyle name="PrePop Units (1) 77" xfId="3274"/>
    <cellStyle name="PrePop Units (1) 78" xfId="3275"/>
    <cellStyle name="PrePop Units (1) 79" xfId="3276"/>
    <cellStyle name="PrePop Units (1) 8" xfId="3277"/>
    <cellStyle name="PrePop Units (1) 80" xfId="3278"/>
    <cellStyle name="PrePop Units (1) 81" xfId="3279"/>
    <cellStyle name="PrePop Units (1) 82" xfId="3280"/>
    <cellStyle name="PrePop Units (1) 83" xfId="3281"/>
    <cellStyle name="PrePop Units (1) 84" xfId="3282"/>
    <cellStyle name="PrePop Units (1) 85" xfId="3283"/>
    <cellStyle name="PrePop Units (1) 86" xfId="3284"/>
    <cellStyle name="PrePop Units (1) 87" xfId="3285"/>
    <cellStyle name="PrePop Units (1) 88" xfId="3286"/>
    <cellStyle name="PrePop Units (1) 89" xfId="3287"/>
    <cellStyle name="PrePop Units (1) 9" xfId="3288"/>
    <cellStyle name="PrePop Units (1) 90" xfId="3289"/>
    <cellStyle name="PrePop Units (1) 91" xfId="3290"/>
    <cellStyle name="PrePop Units (1) 92" xfId="3291"/>
    <cellStyle name="PrePop Units (1) 93" xfId="3292"/>
    <cellStyle name="PrePop Units (1)_Bieu_CTrinh_KHSDD_PQuoc_2018" xfId="3293"/>
    <cellStyle name="PrePop Units (2)" xfId="3294"/>
    <cellStyle name="PrePop Units (2) 10" xfId="3295"/>
    <cellStyle name="PrePop Units (2) 11" xfId="3296"/>
    <cellStyle name="PrePop Units (2) 12" xfId="3297"/>
    <cellStyle name="PrePop Units (2) 13" xfId="3298"/>
    <cellStyle name="PrePop Units (2) 14" xfId="3299"/>
    <cellStyle name="PrePop Units (2) 15" xfId="3300"/>
    <cellStyle name="PrePop Units (2) 16" xfId="3301"/>
    <cellStyle name="PrePop Units (2) 17" xfId="3302"/>
    <cellStyle name="PrePop Units (2) 18" xfId="3303"/>
    <cellStyle name="PrePop Units (2) 19" xfId="3304"/>
    <cellStyle name="PrePop Units (2) 2" xfId="3305"/>
    <cellStyle name="PrePop Units (2) 2 2" xfId="3306"/>
    <cellStyle name="PrePop Units (2) 20" xfId="3307"/>
    <cellStyle name="PrePop Units (2) 21" xfId="3308"/>
    <cellStyle name="PrePop Units (2) 22" xfId="3309"/>
    <cellStyle name="PrePop Units (2) 23" xfId="3310"/>
    <cellStyle name="PrePop Units (2) 24" xfId="3311"/>
    <cellStyle name="PrePop Units (2) 25" xfId="3312"/>
    <cellStyle name="PrePop Units (2) 26" xfId="3313"/>
    <cellStyle name="PrePop Units (2) 27" xfId="3314"/>
    <cellStyle name="PrePop Units (2) 28" xfId="3315"/>
    <cellStyle name="PrePop Units (2) 29" xfId="3316"/>
    <cellStyle name="PrePop Units (2) 3" xfId="3317"/>
    <cellStyle name="PrePop Units (2) 30" xfId="3318"/>
    <cellStyle name="PrePop Units (2) 31" xfId="3319"/>
    <cellStyle name="PrePop Units (2) 32" xfId="3320"/>
    <cellStyle name="PrePop Units (2) 33" xfId="3321"/>
    <cellStyle name="PrePop Units (2) 34" xfId="3322"/>
    <cellStyle name="PrePop Units (2) 35" xfId="3323"/>
    <cellStyle name="PrePop Units (2) 36" xfId="3324"/>
    <cellStyle name="PrePop Units (2) 37" xfId="3325"/>
    <cellStyle name="PrePop Units (2) 38" xfId="3326"/>
    <cellStyle name="PrePop Units (2) 39" xfId="3327"/>
    <cellStyle name="PrePop Units (2) 4" xfId="3328"/>
    <cellStyle name="PrePop Units (2) 40" xfId="3329"/>
    <cellStyle name="PrePop Units (2) 41" xfId="3330"/>
    <cellStyle name="PrePop Units (2) 42" xfId="3331"/>
    <cellStyle name="PrePop Units (2) 43" xfId="3332"/>
    <cellStyle name="PrePop Units (2) 44" xfId="3333"/>
    <cellStyle name="PrePop Units (2) 45" xfId="3334"/>
    <cellStyle name="PrePop Units (2) 46" xfId="3335"/>
    <cellStyle name="PrePop Units (2) 47" xfId="3336"/>
    <cellStyle name="PrePop Units (2) 48" xfId="3337"/>
    <cellStyle name="PrePop Units (2) 49" xfId="3338"/>
    <cellStyle name="PrePop Units (2) 5" xfId="3339"/>
    <cellStyle name="PrePop Units (2) 50" xfId="3340"/>
    <cellStyle name="PrePop Units (2) 51" xfId="3341"/>
    <cellStyle name="PrePop Units (2) 52" xfId="3342"/>
    <cellStyle name="PrePop Units (2) 53" xfId="3343"/>
    <cellStyle name="PrePop Units (2) 54" xfId="3344"/>
    <cellStyle name="PrePop Units (2) 55" xfId="3345"/>
    <cellStyle name="PrePop Units (2) 56" xfId="3346"/>
    <cellStyle name="PrePop Units (2) 57" xfId="3347"/>
    <cellStyle name="PrePop Units (2) 58" xfId="3348"/>
    <cellStyle name="PrePop Units (2) 59" xfId="3349"/>
    <cellStyle name="PrePop Units (2) 6" xfId="3350"/>
    <cellStyle name="PrePop Units (2) 60" xfId="3351"/>
    <cellStyle name="PrePop Units (2) 61" xfId="3352"/>
    <cellStyle name="PrePop Units (2) 62" xfId="3353"/>
    <cellStyle name="PrePop Units (2) 63" xfId="3354"/>
    <cellStyle name="PrePop Units (2) 64" xfId="3355"/>
    <cellStyle name="PrePop Units (2) 65" xfId="3356"/>
    <cellStyle name="PrePop Units (2) 66" xfId="3357"/>
    <cellStyle name="PrePop Units (2) 67" xfId="3358"/>
    <cellStyle name="PrePop Units (2) 68" xfId="3359"/>
    <cellStyle name="PrePop Units (2) 69" xfId="3360"/>
    <cellStyle name="PrePop Units (2) 7" xfId="3361"/>
    <cellStyle name="PrePop Units (2) 70" xfId="3362"/>
    <cellStyle name="PrePop Units (2) 71" xfId="3363"/>
    <cellStyle name="PrePop Units (2) 72" xfId="3364"/>
    <cellStyle name="PrePop Units (2) 73" xfId="3365"/>
    <cellStyle name="PrePop Units (2) 74" xfId="3366"/>
    <cellStyle name="PrePop Units (2) 75" xfId="3367"/>
    <cellStyle name="PrePop Units (2) 76" xfId="3368"/>
    <cellStyle name="PrePop Units (2) 77" xfId="3369"/>
    <cellStyle name="PrePop Units (2) 78" xfId="3370"/>
    <cellStyle name="PrePop Units (2) 79" xfId="3371"/>
    <cellStyle name="PrePop Units (2) 8" xfId="3372"/>
    <cellStyle name="PrePop Units (2) 80" xfId="3373"/>
    <cellStyle name="PrePop Units (2) 81" xfId="3374"/>
    <cellStyle name="PrePop Units (2) 82" xfId="3375"/>
    <cellStyle name="PrePop Units (2) 83" xfId="3376"/>
    <cellStyle name="PrePop Units (2) 84" xfId="3377"/>
    <cellStyle name="PrePop Units (2) 85" xfId="3378"/>
    <cellStyle name="PrePop Units (2) 86" xfId="3379"/>
    <cellStyle name="PrePop Units (2) 87" xfId="3380"/>
    <cellStyle name="PrePop Units (2) 88" xfId="3381"/>
    <cellStyle name="PrePop Units (2) 89" xfId="3382"/>
    <cellStyle name="PrePop Units (2) 9" xfId="3383"/>
    <cellStyle name="PrePop Units (2) 90" xfId="3384"/>
    <cellStyle name="PrePop Units (2) 91" xfId="3385"/>
    <cellStyle name="PrePop Units (2) 92" xfId="3386"/>
    <cellStyle name="PrePop Units (2) 93" xfId="3387"/>
    <cellStyle name="PrePop Units (2)_Bieu_CTrinh_KHSDD_PQuoc_2018" xfId="3388"/>
    <cellStyle name="RedComma[0]" xfId="3389"/>
    <cellStyle name="RedComma[0] 2" xfId="3390"/>
    <cellStyle name="s]_x000d__x000a_spooler=yes_x000d__x000a_load=_x000d__x000a_Beep=yes_x000d__x000a_NullPort=None_x000d__x000a_BorderWidth=3_x000d__x000a_CursorBlinkRate=1200_x000d__x000a_DoubleClickSpeed=452_x000d__x000a_Programs=co" xfId="3391"/>
    <cellStyle name="Standard_AAbgleich" xfId="3392"/>
    <cellStyle name="Style 1" xfId="3393"/>
    <cellStyle name="Style 1 2" xfId="3394"/>
    <cellStyle name="Style Date" xfId="3395"/>
    <cellStyle name="Style Date 10" xfId="3396"/>
    <cellStyle name="Style Date 11" xfId="3397"/>
    <cellStyle name="Style Date 12" xfId="3398"/>
    <cellStyle name="Style Date 13" xfId="3399"/>
    <cellStyle name="Style Date 14" xfId="3400"/>
    <cellStyle name="Style Date 15" xfId="3401"/>
    <cellStyle name="Style Date 16" xfId="3402"/>
    <cellStyle name="Style Date 17" xfId="3403"/>
    <cellStyle name="Style Date 18" xfId="3404"/>
    <cellStyle name="Style Date 19" xfId="3405"/>
    <cellStyle name="Style Date 2" xfId="3406"/>
    <cellStyle name="Style Date 20" xfId="3407"/>
    <cellStyle name="Style Date 21" xfId="3408"/>
    <cellStyle name="Style Date 22" xfId="3409"/>
    <cellStyle name="Style Date 23" xfId="3410"/>
    <cellStyle name="Style Date 24" xfId="3411"/>
    <cellStyle name="Style Date 25" xfId="3412"/>
    <cellStyle name="Style Date 26" xfId="3413"/>
    <cellStyle name="Style Date 27" xfId="3414"/>
    <cellStyle name="Style Date 28" xfId="3415"/>
    <cellStyle name="Style Date 29" xfId="3416"/>
    <cellStyle name="Style Date 3" xfId="3417"/>
    <cellStyle name="Style Date 30" xfId="3418"/>
    <cellStyle name="Style Date 31" xfId="3419"/>
    <cellStyle name="Style Date 32" xfId="3420"/>
    <cellStyle name="Style Date 33" xfId="3421"/>
    <cellStyle name="Style Date 34" xfId="3422"/>
    <cellStyle name="Style Date 35" xfId="3423"/>
    <cellStyle name="Style Date 36" xfId="3424"/>
    <cellStyle name="Style Date 37" xfId="3425"/>
    <cellStyle name="Style Date 38" xfId="3426"/>
    <cellStyle name="Style Date 39" xfId="3427"/>
    <cellStyle name="Style Date 4" xfId="3428"/>
    <cellStyle name="Style Date 40" xfId="3429"/>
    <cellStyle name="Style Date 41" xfId="3430"/>
    <cellStyle name="Style Date 42" xfId="3431"/>
    <cellStyle name="Style Date 43" xfId="3432"/>
    <cellStyle name="Style Date 44" xfId="3433"/>
    <cellStyle name="Style Date 45" xfId="3434"/>
    <cellStyle name="Style Date 46" xfId="3435"/>
    <cellStyle name="Style Date 47" xfId="3436"/>
    <cellStyle name="Style Date 48" xfId="3437"/>
    <cellStyle name="Style Date 49" xfId="3438"/>
    <cellStyle name="Style Date 5" xfId="3439"/>
    <cellStyle name="Style Date 50" xfId="3440"/>
    <cellStyle name="Style Date 51" xfId="3441"/>
    <cellStyle name="Style Date 52" xfId="3442"/>
    <cellStyle name="Style Date 53" xfId="3443"/>
    <cellStyle name="Style Date 54" xfId="3444"/>
    <cellStyle name="Style Date 55" xfId="3445"/>
    <cellStyle name="Style Date 56" xfId="3446"/>
    <cellStyle name="Style Date 57" xfId="3447"/>
    <cellStyle name="Style Date 58" xfId="3448"/>
    <cellStyle name="Style Date 59" xfId="3449"/>
    <cellStyle name="Style Date 6" xfId="3450"/>
    <cellStyle name="Style Date 60" xfId="3451"/>
    <cellStyle name="Style Date 61" xfId="3452"/>
    <cellStyle name="Style Date 62" xfId="3453"/>
    <cellStyle name="Style Date 63" xfId="3454"/>
    <cellStyle name="Style Date 64" xfId="3455"/>
    <cellStyle name="Style Date 65" xfId="3456"/>
    <cellStyle name="Style Date 66" xfId="3457"/>
    <cellStyle name="Style Date 67" xfId="3458"/>
    <cellStyle name="Style Date 68" xfId="3459"/>
    <cellStyle name="Style Date 69" xfId="3460"/>
    <cellStyle name="Style Date 7" xfId="3461"/>
    <cellStyle name="Style Date 70" xfId="3462"/>
    <cellStyle name="Style Date 71" xfId="3463"/>
    <cellStyle name="Style Date 72" xfId="3464"/>
    <cellStyle name="Style Date 73" xfId="3465"/>
    <cellStyle name="Style Date 74" xfId="3466"/>
    <cellStyle name="Style Date 75" xfId="3467"/>
    <cellStyle name="Style Date 76" xfId="3468"/>
    <cellStyle name="Style Date 77" xfId="3469"/>
    <cellStyle name="Style Date 78" xfId="3470"/>
    <cellStyle name="Style Date 79" xfId="3471"/>
    <cellStyle name="Style Date 8" xfId="3472"/>
    <cellStyle name="Style Date 80" xfId="3473"/>
    <cellStyle name="Style Date 81" xfId="3474"/>
    <cellStyle name="Style Date 82" xfId="3475"/>
    <cellStyle name="Style Date 83" xfId="3476"/>
    <cellStyle name="Style Date 84" xfId="3477"/>
    <cellStyle name="Style Date 85" xfId="3478"/>
    <cellStyle name="Style Date 86" xfId="3479"/>
    <cellStyle name="Style Date 87" xfId="3480"/>
    <cellStyle name="Style Date 88" xfId="3481"/>
    <cellStyle name="Style Date 89" xfId="3482"/>
    <cellStyle name="Style Date 9" xfId="3483"/>
    <cellStyle name="Style Date 90" xfId="3484"/>
    <cellStyle name="Style Date 91" xfId="3485"/>
    <cellStyle name="Style Date 92" xfId="3486"/>
    <cellStyle name="Style Date_Bieu11_XLoc(TT29)" xfId="3487"/>
    <cellStyle name="subhead" xfId="3488"/>
    <cellStyle name="subhead 2" xfId="3489"/>
    <cellStyle name="T" xfId="3490"/>
    <cellStyle name="Text" xfId="3491"/>
    <cellStyle name="Text 2" xfId="3492"/>
    <cellStyle name="Text Indent A" xfId="3493"/>
    <cellStyle name="Text Indent B" xfId="3494"/>
    <cellStyle name="Text Indent B 10" xfId="3495"/>
    <cellStyle name="Text Indent B 11" xfId="3496"/>
    <cellStyle name="Text Indent B 12" xfId="3497"/>
    <cellStyle name="Text Indent B 13" xfId="3498"/>
    <cellStyle name="Text Indent B 14" xfId="3499"/>
    <cellStyle name="Text Indent B 15" xfId="3500"/>
    <cellStyle name="Text Indent B 16" xfId="3501"/>
    <cellStyle name="Text Indent B 17" xfId="3502"/>
    <cellStyle name="Text Indent B 18" xfId="3503"/>
    <cellStyle name="Text Indent B 19" xfId="3504"/>
    <cellStyle name="Text Indent B 2" xfId="3505"/>
    <cellStyle name="Text Indent B 2 2" xfId="3506"/>
    <cellStyle name="Text Indent B 20" xfId="3507"/>
    <cellStyle name="Text Indent B 21" xfId="3508"/>
    <cellStyle name="Text Indent B 22" xfId="3509"/>
    <cellStyle name="Text Indent B 23" xfId="3510"/>
    <cellStyle name="Text Indent B 24" xfId="3511"/>
    <cellStyle name="Text Indent B 25" xfId="3512"/>
    <cellStyle name="Text Indent B 26" xfId="3513"/>
    <cellStyle name="Text Indent B 27" xfId="3514"/>
    <cellStyle name="Text Indent B 28" xfId="3515"/>
    <cellStyle name="Text Indent B 29" xfId="3516"/>
    <cellStyle name="Text Indent B 3" xfId="3517"/>
    <cellStyle name="Text Indent B 30" xfId="3518"/>
    <cellStyle name="Text Indent B 31" xfId="3519"/>
    <cellStyle name="Text Indent B 32" xfId="3520"/>
    <cellStyle name="Text Indent B 33" xfId="3521"/>
    <cellStyle name="Text Indent B 34" xfId="3522"/>
    <cellStyle name="Text Indent B 35" xfId="3523"/>
    <cellStyle name="Text Indent B 36" xfId="3524"/>
    <cellStyle name="Text Indent B 37" xfId="3525"/>
    <cellStyle name="Text Indent B 38" xfId="3526"/>
    <cellStyle name="Text Indent B 39" xfId="3527"/>
    <cellStyle name="Text Indent B 4" xfId="3528"/>
    <cellStyle name="Text Indent B 40" xfId="3529"/>
    <cellStyle name="Text Indent B 41" xfId="3530"/>
    <cellStyle name="Text Indent B 42" xfId="3531"/>
    <cellStyle name="Text Indent B 43" xfId="3532"/>
    <cellStyle name="Text Indent B 44" xfId="3533"/>
    <cellStyle name="Text Indent B 45" xfId="3534"/>
    <cellStyle name="Text Indent B 46" xfId="3535"/>
    <cellStyle name="Text Indent B 47" xfId="3536"/>
    <cellStyle name="Text Indent B 48" xfId="3537"/>
    <cellStyle name="Text Indent B 49" xfId="3538"/>
    <cellStyle name="Text Indent B 5" xfId="3539"/>
    <cellStyle name="Text Indent B 50" xfId="3540"/>
    <cellStyle name="Text Indent B 51" xfId="3541"/>
    <cellStyle name="Text Indent B 52" xfId="3542"/>
    <cellStyle name="Text Indent B 53" xfId="3543"/>
    <cellStyle name="Text Indent B 54" xfId="3544"/>
    <cellStyle name="Text Indent B 55" xfId="3545"/>
    <cellStyle name="Text Indent B 56" xfId="3546"/>
    <cellStyle name="Text Indent B 57" xfId="3547"/>
    <cellStyle name="Text Indent B 58" xfId="3548"/>
    <cellStyle name="Text Indent B 59" xfId="3549"/>
    <cellStyle name="Text Indent B 6" xfId="3550"/>
    <cellStyle name="Text Indent B 60" xfId="3551"/>
    <cellStyle name="Text Indent B 61" xfId="3552"/>
    <cellStyle name="Text Indent B 62" xfId="3553"/>
    <cellStyle name="Text Indent B 63" xfId="3554"/>
    <cellStyle name="Text Indent B 64" xfId="3555"/>
    <cellStyle name="Text Indent B 65" xfId="3556"/>
    <cellStyle name="Text Indent B 66" xfId="3557"/>
    <cellStyle name="Text Indent B 67" xfId="3558"/>
    <cellStyle name="Text Indent B 68" xfId="3559"/>
    <cellStyle name="Text Indent B 69" xfId="3560"/>
    <cellStyle name="Text Indent B 7" xfId="3561"/>
    <cellStyle name="Text Indent B 70" xfId="3562"/>
    <cellStyle name="Text Indent B 71" xfId="3563"/>
    <cellStyle name="Text Indent B 72" xfId="3564"/>
    <cellStyle name="Text Indent B 73" xfId="3565"/>
    <cellStyle name="Text Indent B 74" xfId="3566"/>
    <cellStyle name="Text Indent B 75" xfId="3567"/>
    <cellStyle name="Text Indent B 76" xfId="3568"/>
    <cellStyle name="Text Indent B 77" xfId="3569"/>
    <cellStyle name="Text Indent B 78" xfId="3570"/>
    <cellStyle name="Text Indent B 79" xfId="3571"/>
    <cellStyle name="Text Indent B 8" xfId="3572"/>
    <cellStyle name="Text Indent B 80" xfId="3573"/>
    <cellStyle name="Text Indent B 81" xfId="3574"/>
    <cellStyle name="Text Indent B 82" xfId="3575"/>
    <cellStyle name="Text Indent B 83" xfId="3576"/>
    <cellStyle name="Text Indent B 84" xfId="3577"/>
    <cellStyle name="Text Indent B 85" xfId="3578"/>
    <cellStyle name="Text Indent B 86" xfId="3579"/>
    <cellStyle name="Text Indent B 87" xfId="3580"/>
    <cellStyle name="Text Indent B 88" xfId="3581"/>
    <cellStyle name="Text Indent B 89" xfId="3582"/>
    <cellStyle name="Text Indent B 9" xfId="3583"/>
    <cellStyle name="Text Indent B 90" xfId="3584"/>
    <cellStyle name="Text Indent B 91" xfId="3585"/>
    <cellStyle name="Text Indent B 92" xfId="3586"/>
    <cellStyle name="Text Indent B 93" xfId="3587"/>
    <cellStyle name="Text Indent B_Bieu_CTrinh_KHSDD_PQuoc_2018" xfId="3588"/>
    <cellStyle name="Text Indent C" xfId="3589"/>
    <cellStyle name="Text Indent C 10" xfId="3590"/>
    <cellStyle name="Text Indent C 11" xfId="3591"/>
    <cellStyle name="Text Indent C 12" xfId="3592"/>
    <cellStyle name="Text Indent C 13" xfId="3593"/>
    <cellStyle name="Text Indent C 14" xfId="3594"/>
    <cellStyle name="Text Indent C 15" xfId="3595"/>
    <cellStyle name="Text Indent C 16" xfId="3596"/>
    <cellStyle name="Text Indent C 17" xfId="3597"/>
    <cellStyle name="Text Indent C 18" xfId="3598"/>
    <cellStyle name="Text Indent C 19" xfId="3599"/>
    <cellStyle name="Text Indent C 2" xfId="3600"/>
    <cellStyle name="Text Indent C 2 2" xfId="3601"/>
    <cellStyle name="Text Indent C 20" xfId="3602"/>
    <cellStyle name="Text Indent C 21" xfId="3603"/>
    <cellStyle name="Text Indent C 22" xfId="3604"/>
    <cellStyle name="Text Indent C 23" xfId="3605"/>
    <cellStyle name="Text Indent C 24" xfId="3606"/>
    <cellStyle name="Text Indent C 25" xfId="3607"/>
    <cellStyle name="Text Indent C 26" xfId="3608"/>
    <cellStyle name="Text Indent C 27" xfId="3609"/>
    <cellStyle name="Text Indent C 28" xfId="3610"/>
    <cellStyle name="Text Indent C 29" xfId="3611"/>
    <cellStyle name="Text Indent C 3" xfId="3612"/>
    <cellStyle name="Text Indent C 30" xfId="3613"/>
    <cellStyle name="Text Indent C 31" xfId="3614"/>
    <cellStyle name="Text Indent C 32" xfId="3615"/>
    <cellStyle name="Text Indent C 33" xfId="3616"/>
    <cellStyle name="Text Indent C 34" xfId="3617"/>
    <cellStyle name="Text Indent C 35" xfId="3618"/>
    <cellStyle name="Text Indent C 36" xfId="3619"/>
    <cellStyle name="Text Indent C 37" xfId="3620"/>
    <cellStyle name="Text Indent C 38" xfId="3621"/>
    <cellStyle name="Text Indent C 39" xfId="3622"/>
    <cellStyle name="Text Indent C 4" xfId="3623"/>
    <cellStyle name="Text Indent C 40" xfId="3624"/>
    <cellStyle name="Text Indent C 41" xfId="3625"/>
    <cellStyle name="Text Indent C 42" xfId="3626"/>
    <cellStyle name="Text Indent C 43" xfId="3627"/>
    <cellStyle name="Text Indent C 44" xfId="3628"/>
    <cellStyle name="Text Indent C 45" xfId="3629"/>
    <cellStyle name="Text Indent C 46" xfId="3630"/>
    <cellStyle name="Text Indent C 47" xfId="3631"/>
    <cellStyle name="Text Indent C 48" xfId="3632"/>
    <cellStyle name="Text Indent C 49" xfId="3633"/>
    <cellStyle name="Text Indent C 5" xfId="3634"/>
    <cellStyle name="Text Indent C 50" xfId="3635"/>
    <cellStyle name="Text Indent C 51" xfId="3636"/>
    <cellStyle name="Text Indent C 52" xfId="3637"/>
    <cellStyle name="Text Indent C 53" xfId="3638"/>
    <cellStyle name="Text Indent C 54" xfId="3639"/>
    <cellStyle name="Text Indent C 55" xfId="3640"/>
    <cellStyle name="Text Indent C 56" xfId="3641"/>
    <cellStyle name="Text Indent C 57" xfId="3642"/>
    <cellStyle name="Text Indent C 58" xfId="3643"/>
    <cellStyle name="Text Indent C 59" xfId="3644"/>
    <cellStyle name="Text Indent C 6" xfId="3645"/>
    <cellStyle name="Text Indent C 60" xfId="3646"/>
    <cellStyle name="Text Indent C 61" xfId="3647"/>
    <cellStyle name="Text Indent C 62" xfId="3648"/>
    <cellStyle name="Text Indent C 63" xfId="3649"/>
    <cellStyle name="Text Indent C 64" xfId="3650"/>
    <cellStyle name="Text Indent C 65" xfId="3651"/>
    <cellStyle name="Text Indent C 66" xfId="3652"/>
    <cellStyle name="Text Indent C 67" xfId="3653"/>
    <cellStyle name="Text Indent C 68" xfId="3654"/>
    <cellStyle name="Text Indent C 69" xfId="3655"/>
    <cellStyle name="Text Indent C 7" xfId="3656"/>
    <cellStyle name="Text Indent C 70" xfId="3657"/>
    <cellStyle name="Text Indent C 71" xfId="3658"/>
    <cellStyle name="Text Indent C 72" xfId="3659"/>
    <cellStyle name="Text Indent C 73" xfId="3660"/>
    <cellStyle name="Text Indent C 74" xfId="3661"/>
    <cellStyle name="Text Indent C 75" xfId="3662"/>
    <cellStyle name="Text Indent C 76" xfId="3663"/>
    <cellStyle name="Text Indent C 77" xfId="3664"/>
    <cellStyle name="Text Indent C 78" xfId="3665"/>
    <cellStyle name="Text Indent C 79" xfId="3666"/>
    <cellStyle name="Text Indent C 8" xfId="3667"/>
    <cellStyle name="Text Indent C 80" xfId="3668"/>
    <cellStyle name="Text Indent C 81" xfId="3669"/>
    <cellStyle name="Text Indent C 82" xfId="3670"/>
    <cellStyle name="Text Indent C 83" xfId="3671"/>
    <cellStyle name="Text Indent C 84" xfId="3672"/>
    <cellStyle name="Text Indent C 85" xfId="3673"/>
    <cellStyle name="Text Indent C 86" xfId="3674"/>
    <cellStyle name="Text Indent C 87" xfId="3675"/>
    <cellStyle name="Text Indent C 88" xfId="3676"/>
    <cellStyle name="Text Indent C 89" xfId="3677"/>
    <cellStyle name="Text Indent C 9" xfId="3678"/>
    <cellStyle name="Text Indent C 90" xfId="3679"/>
    <cellStyle name="Text Indent C 91" xfId="3680"/>
    <cellStyle name="Text Indent C 92" xfId="3681"/>
    <cellStyle name="Text Indent C 93" xfId="3682"/>
    <cellStyle name="Text Indent C_Bieu_CTrinh_KHSDD_PQuoc_2018" xfId="3683"/>
    <cellStyle name="Text_Bieu_CTrinh_KHSDD_PQuoc_2018" xfId="3684"/>
    <cellStyle name="Times New Roman" xfId="3687"/>
    <cellStyle name="Title" xfId="3688" builtinId="15" customBuiltin="1"/>
    <cellStyle name="Title 2" xfId="3689"/>
    <cellStyle name="Total" xfId="3690" builtinId="25" customBuiltin="1"/>
    <cellStyle name="Total 2" xfId="3691"/>
    <cellStyle name="Total 3" xfId="3692"/>
    <cellStyle name="Tusental (0)_pldt" xfId="3693"/>
    <cellStyle name="Tusental_pldt" xfId="3694"/>
    <cellStyle name="th" xfId="3685"/>
    <cellStyle name="þ_x001d_ð·_x000c_æþ'_x000d_ßþU_x0001_Ø_x0005_ü_x0014__x0007__x0001__x0001_" xfId="3686"/>
    <cellStyle name="Valuta (0)_pldt" xfId="3695"/>
    <cellStyle name="Valuta_pldt" xfId="3696"/>
    <cellStyle name="VANG1" xfId="3697"/>
    <cellStyle name="viet" xfId="3698"/>
    <cellStyle name="viet2" xfId="3699"/>
    <cellStyle name="vnbo" xfId="3700"/>
    <cellStyle name="vntxt1" xfId="3706"/>
    <cellStyle name="vntxt2" xfId="3707"/>
    <cellStyle name="vntxt2 2" xfId="3918"/>
    <cellStyle name="vntxt2 3" xfId="3751"/>
    <cellStyle name="vnhead1" xfId="3701"/>
    <cellStyle name="vnhead1 2" xfId="3702"/>
    <cellStyle name="vnhead2" xfId="3703"/>
    <cellStyle name="vnhead3" xfId="3704"/>
    <cellStyle name="vnhead4" xfId="3705"/>
    <cellStyle name="Währung [0]_ALLE_ITEMS_280800_EV_NL" xfId="3708"/>
    <cellStyle name="Währung_AKE_100N" xfId="3709"/>
    <cellStyle name="Warning Text" xfId="3710" builtinId="11" customBuiltin="1"/>
    <cellStyle name="Warning Text 2" xfId="3711"/>
    <cellStyle name="Warning Text 2 2" xfId="3920"/>
    <cellStyle name="Warning Text 2 3" xfId="3753"/>
    <cellStyle name="Warning Text 3" xfId="3919"/>
    <cellStyle name="Warning Text 4" xfId="3752"/>
    <cellStyle name="xuan" xfId="3712"/>
    <cellStyle name="xuan 2" xfId="3921"/>
    <cellStyle name="xuan 3" xfId="3754"/>
    <cellStyle name=" [0.00]_ Att. 1- Cover" xfId="3713"/>
    <cellStyle name="_ Att. 1- Cover" xfId="3714"/>
    <cellStyle name="?_ Att. 1- Cover" xfId="3715"/>
    <cellStyle name="똿뗦먛귟 [0.00]_PRODUCT DETAIL Q1" xfId="3716"/>
    <cellStyle name="똿뗦먛귟_PRODUCT DETAIL Q1" xfId="3717"/>
    <cellStyle name="믅됞 [0.00]_PRODUCT DETAIL Q1" xfId="3718"/>
    <cellStyle name="믅됞_PRODUCT DETAIL Q1" xfId="3719"/>
    <cellStyle name="백분율_95" xfId="3720"/>
    <cellStyle name="뷭?_BOOKSHIP" xfId="3721"/>
    <cellStyle name="콤마 [0]_10.예비품" xfId="3722"/>
    <cellStyle name="콤마_10.예비품" xfId="3723"/>
    <cellStyle name="통화 [0]_1" xfId="3724"/>
    <cellStyle name="통화_1" xfId="3725"/>
    <cellStyle name="표준_ 97년 경영분석(안)" xfId="3726"/>
    <cellStyle name="一般_00Q3902REV.1" xfId="3727"/>
    <cellStyle name="千分位[0]_00Q3902REV.1" xfId="3728"/>
    <cellStyle name="千分位_00Q3902REV.1" xfId="3729"/>
    <cellStyle name="桁区切り [0.00]_BE-BQ" xfId="3730"/>
    <cellStyle name="桁区切り_BE-BQ" xfId="3731"/>
    <cellStyle name="標準_(A1)BOQ " xfId="3732"/>
    <cellStyle name="貨幣 [0]_00Q3902REV.1" xfId="3733"/>
    <cellStyle name="貨幣[0]_BRE" xfId="3734"/>
    <cellStyle name="貨幣_00Q3902REV.1" xfId="3735"/>
    <cellStyle name="通貨 [0.00]_BE-BQ" xfId="3736"/>
    <cellStyle name="通貨_BE-BQ" xfId="37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7"/>
  <sheetViews>
    <sheetView tabSelected="1" zoomScale="102" zoomScaleNormal="102" workbookViewId="0">
      <selection activeCell="H4" sqref="H4:H5"/>
    </sheetView>
  </sheetViews>
  <sheetFormatPr defaultColWidth="9.33203125" defaultRowHeight="15"/>
  <cols>
    <col min="1" max="1" width="7" style="12" customWidth="1"/>
    <col min="2" max="2" width="43.1640625" style="12" customWidth="1"/>
    <col min="3" max="3" width="9.33203125" style="13"/>
    <col min="4" max="4" width="12.1640625" style="13" bestFit="1" customWidth="1"/>
    <col min="5" max="5" width="9" style="14" customWidth="1"/>
    <col min="6" max="6" width="11.6640625" style="15" customWidth="1"/>
    <col min="7" max="7" width="9.83203125" style="69" customWidth="1"/>
    <col min="8" max="8" width="16.33203125" style="69" bestFit="1" customWidth="1"/>
    <col min="9" max="9" width="46" style="16" customWidth="1"/>
    <col min="10" max="16384" width="9.33203125" style="12"/>
  </cols>
  <sheetData>
    <row r="1" spans="1:12">
      <c r="G1" s="13"/>
      <c r="H1" s="15"/>
    </row>
    <row r="2" spans="1:12">
      <c r="B2" s="74" t="s">
        <v>392</v>
      </c>
      <c r="C2" s="74"/>
      <c r="D2" s="74"/>
      <c r="E2" s="74"/>
      <c r="F2" s="74"/>
      <c r="G2" s="74"/>
      <c r="H2" s="74"/>
      <c r="I2" s="74"/>
    </row>
    <row r="3" spans="1:12">
      <c r="G3" s="13"/>
      <c r="H3" s="15"/>
    </row>
    <row r="4" spans="1:12" s="13" customFormat="1">
      <c r="A4" s="72" t="s">
        <v>29</v>
      </c>
      <c r="B4" s="72" t="s">
        <v>26</v>
      </c>
      <c r="C4" s="75" t="s">
        <v>30</v>
      </c>
      <c r="D4" s="75" t="s">
        <v>391</v>
      </c>
      <c r="E4" s="72" t="s">
        <v>31</v>
      </c>
      <c r="F4" s="72"/>
      <c r="G4" s="75" t="s">
        <v>59</v>
      </c>
      <c r="H4" s="75" t="s">
        <v>141</v>
      </c>
      <c r="I4" s="79" t="s">
        <v>44</v>
      </c>
    </row>
    <row r="5" spans="1:12" s="19" customFormat="1" ht="42.75">
      <c r="A5" s="72"/>
      <c r="B5" s="72"/>
      <c r="C5" s="75"/>
      <c r="D5" s="75"/>
      <c r="E5" s="18" t="s">
        <v>32</v>
      </c>
      <c r="F5" s="17" t="s">
        <v>33</v>
      </c>
      <c r="G5" s="75"/>
      <c r="H5" s="75"/>
      <c r="I5" s="79"/>
    </row>
    <row r="6" spans="1:12">
      <c r="A6" s="20" t="s">
        <v>9</v>
      </c>
      <c r="B6" s="20" t="s">
        <v>10</v>
      </c>
      <c r="C6" s="2">
        <v>-3</v>
      </c>
      <c r="D6" s="3" t="s">
        <v>11</v>
      </c>
      <c r="E6" s="21" t="s">
        <v>12</v>
      </c>
      <c r="F6" s="20" t="s">
        <v>13</v>
      </c>
      <c r="G6" s="20" t="s">
        <v>14</v>
      </c>
      <c r="H6" s="20" t="s">
        <v>15</v>
      </c>
      <c r="I6" s="80" t="s">
        <v>16</v>
      </c>
    </row>
    <row r="7" spans="1:12" ht="28.5">
      <c r="A7" s="17" t="s">
        <v>43</v>
      </c>
      <c r="B7" s="22" t="s">
        <v>36</v>
      </c>
      <c r="C7" s="18">
        <f t="shared" ref="C7:D7" si="0">C8</f>
        <v>2.9734999999999996</v>
      </c>
      <c r="D7" s="18">
        <f t="shared" si="0"/>
        <v>0</v>
      </c>
      <c r="E7" s="18">
        <f>E8</f>
        <v>2.9734999999999996</v>
      </c>
      <c r="F7" s="17"/>
      <c r="G7" s="23"/>
      <c r="H7" s="17"/>
      <c r="I7" s="24"/>
    </row>
    <row r="8" spans="1:12" ht="30">
      <c r="A8" s="25" t="s">
        <v>300</v>
      </c>
      <c r="B8" s="26" t="s">
        <v>37</v>
      </c>
      <c r="C8" s="27">
        <f>C9+C13+C15</f>
        <v>2.9734999999999996</v>
      </c>
      <c r="D8" s="27">
        <f t="shared" ref="D8:E8" si="1">D9+D13+D15</f>
        <v>0</v>
      </c>
      <c r="E8" s="27">
        <f t="shared" si="1"/>
        <v>2.9734999999999996</v>
      </c>
      <c r="F8" s="25"/>
      <c r="G8" s="23"/>
      <c r="H8" s="25"/>
      <c r="I8" s="24"/>
    </row>
    <row r="9" spans="1:12" ht="30">
      <c r="A9" s="25" t="s">
        <v>48</v>
      </c>
      <c r="B9" s="26" t="s">
        <v>293</v>
      </c>
      <c r="C9" s="28">
        <f>SUM(C10:C12)</f>
        <v>0.83139999999999992</v>
      </c>
      <c r="D9" s="28">
        <f t="shared" ref="D9" si="2">SUM(D10:D12)</f>
        <v>0</v>
      </c>
      <c r="E9" s="28">
        <f>SUM(E10:E12)</f>
        <v>0.83139999999999992</v>
      </c>
      <c r="F9" s="29"/>
      <c r="G9" s="30"/>
      <c r="H9" s="31"/>
      <c r="I9" s="32"/>
      <c r="L9" s="33">
        <f>E7+E23</f>
        <v>145.60730000000001</v>
      </c>
    </row>
    <row r="10" spans="1:12" ht="60">
      <c r="A10" s="34">
        <v>1</v>
      </c>
      <c r="B10" s="35" t="s">
        <v>133</v>
      </c>
      <c r="C10" s="36">
        <v>0.65639999999999998</v>
      </c>
      <c r="D10" s="36"/>
      <c r="E10" s="36">
        <f>C10</f>
        <v>0.65639999999999998</v>
      </c>
      <c r="F10" s="36" t="s">
        <v>24</v>
      </c>
      <c r="G10" s="37" t="s">
        <v>226</v>
      </c>
      <c r="H10" s="31" t="s">
        <v>57</v>
      </c>
      <c r="I10" s="32" t="s">
        <v>116</v>
      </c>
    </row>
    <row r="11" spans="1:12" ht="75">
      <c r="A11" s="34">
        <v>2</v>
      </c>
      <c r="B11" s="38" t="s">
        <v>117</v>
      </c>
      <c r="C11" s="36">
        <f t="shared" ref="C11" si="3">E11</f>
        <v>7.4999999999999997E-2</v>
      </c>
      <c r="D11" s="36"/>
      <c r="E11" s="39">
        <v>7.4999999999999997E-2</v>
      </c>
      <c r="F11" s="29" t="s">
        <v>19</v>
      </c>
      <c r="G11" s="40" t="s">
        <v>118</v>
      </c>
      <c r="H11" s="31" t="s">
        <v>53</v>
      </c>
      <c r="I11" s="32" t="s">
        <v>119</v>
      </c>
    </row>
    <row r="12" spans="1:12" ht="30">
      <c r="A12" s="34">
        <v>3</v>
      </c>
      <c r="B12" s="38" t="s">
        <v>134</v>
      </c>
      <c r="C12" s="36">
        <f>E12</f>
        <v>0.1</v>
      </c>
      <c r="D12" s="36"/>
      <c r="E12" s="39">
        <v>0.1</v>
      </c>
      <c r="F12" s="29" t="s">
        <v>24</v>
      </c>
      <c r="G12" s="40" t="s">
        <v>140</v>
      </c>
      <c r="H12" s="31" t="s">
        <v>62</v>
      </c>
      <c r="I12" s="32" t="s">
        <v>119</v>
      </c>
    </row>
    <row r="13" spans="1:12" ht="30">
      <c r="A13" s="25" t="s">
        <v>47</v>
      </c>
      <c r="B13" s="26" t="s">
        <v>294</v>
      </c>
      <c r="C13" s="28">
        <f>C14</f>
        <v>0.36</v>
      </c>
      <c r="D13" s="28"/>
      <c r="E13" s="28">
        <f>E14</f>
        <v>0.36</v>
      </c>
      <c r="F13" s="29"/>
      <c r="G13" s="30"/>
      <c r="H13" s="31"/>
      <c r="I13" s="32"/>
    </row>
    <row r="14" spans="1:12" ht="30">
      <c r="A14" s="34">
        <v>1</v>
      </c>
      <c r="B14" s="38" t="s">
        <v>191</v>
      </c>
      <c r="C14" s="36">
        <v>0.36</v>
      </c>
      <c r="D14" s="36"/>
      <c r="E14" s="39">
        <v>0.36</v>
      </c>
      <c r="F14" s="29" t="s">
        <v>1</v>
      </c>
      <c r="G14" s="40"/>
      <c r="H14" s="31" t="s">
        <v>61</v>
      </c>
      <c r="I14" s="32" t="s">
        <v>116</v>
      </c>
    </row>
    <row r="15" spans="1:12" ht="30">
      <c r="A15" s="25" t="s">
        <v>46</v>
      </c>
      <c r="B15" s="26" t="s">
        <v>295</v>
      </c>
      <c r="C15" s="28">
        <f>SUM(C16:C22)</f>
        <v>1.7821</v>
      </c>
      <c r="D15" s="28">
        <f t="shared" ref="D15" si="4">SUM(D16:D21)</f>
        <v>0</v>
      </c>
      <c r="E15" s="28">
        <f>SUM(E16:E22)</f>
        <v>1.7821</v>
      </c>
      <c r="F15" s="29"/>
      <c r="G15" s="30"/>
      <c r="H15" s="31"/>
      <c r="I15" s="32"/>
    </row>
    <row r="16" spans="1:12" ht="45">
      <c r="A16" s="34">
        <v>1</v>
      </c>
      <c r="B16" s="38" t="s">
        <v>190</v>
      </c>
      <c r="C16" s="36">
        <v>0.15</v>
      </c>
      <c r="D16" s="36"/>
      <c r="E16" s="39">
        <v>0.15</v>
      </c>
      <c r="F16" s="29" t="s">
        <v>3</v>
      </c>
      <c r="G16" s="40" t="s">
        <v>107</v>
      </c>
      <c r="H16" s="31" t="s">
        <v>53</v>
      </c>
      <c r="I16" s="32" t="s">
        <v>270</v>
      </c>
    </row>
    <row r="17" spans="1:9" ht="45">
      <c r="A17" s="34">
        <v>2</v>
      </c>
      <c r="B17" s="38" t="s">
        <v>97</v>
      </c>
      <c r="C17" s="36">
        <v>0.1</v>
      </c>
      <c r="D17" s="36"/>
      <c r="E17" s="39">
        <v>0.1</v>
      </c>
      <c r="F17" s="29" t="s">
        <v>19</v>
      </c>
      <c r="G17" s="40" t="s">
        <v>132</v>
      </c>
      <c r="H17" s="7" t="s">
        <v>56</v>
      </c>
      <c r="I17" s="32" t="s">
        <v>105</v>
      </c>
    </row>
    <row r="18" spans="1:9" ht="30">
      <c r="A18" s="34">
        <v>3</v>
      </c>
      <c r="B18" s="38" t="s">
        <v>98</v>
      </c>
      <c r="C18" s="36">
        <v>0.14810000000000001</v>
      </c>
      <c r="D18" s="23"/>
      <c r="E18" s="36">
        <v>0.14810000000000001</v>
      </c>
      <c r="F18" s="29" t="s">
        <v>20</v>
      </c>
      <c r="G18" s="40" t="s">
        <v>130</v>
      </c>
      <c r="H18" s="31" t="s">
        <v>99</v>
      </c>
      <c r="I18" s="32" t="s">
        <v>105</v>
      </c>
    </row>
    <row r="19" spans="1:9" ht="45">
      <c r="A19" s="34">
        <v>4</v>
      </c>
      <c r="B19" s="38" t="s">
        <v>100</v>
      </c>
      <c r="C19" s="36">
        <f>E19</f>
        <v>0.1</v>
      </c>
      <c r="D19" s="36"/>
      <c r="E19" s="39">
        <v>0.1</v>
      </c>
      <c r="F19" s="29" t="s">
        <v>19</v>
      </c>
      <c r="G19" s="40" t="s">
        <v>131</v>
      </c>
      <c r="H19" s="31" t="s">
        <v>101</v>
      </c>
      <c r="I19" s="32" t="s">
        <v>105</v>
      </c>
    </row>
    <row r="20" spans="1:9" ht="26.45" customHeight="1">
      <c r="A20" s="34">
        <v>5</v>
      </c>
      <c r="B20" s="38" t="s">
        <v>102</v>
      </c>
      <c r="C20" s="36">
        <f t="shared" ref="C20:C21" si="5">E20</f>
        <v>0.1</v>
      </c>
      <c r="D20" s="36"/>
      <c r="E20" s="39">
        <v>0.1</v>
      </c>
      <c r="F20" s="29" t="s">
        <v>19</v>
      </c>
      <c r="G20" s="40" t="s">
        <v>225</v>
      </c>
      <c r="H20" s="31" t="s">
        <v>68</v>
      </c>
      <c r="I20" s="32" t="s">
        <v>105</v>
      </c>
    </row>
    <row r="21" spans="1:9" ht="45">
      <c r="A21" s="34">
        <v>6</v>
      </c>
      <c r="B21" s="38" t="s">
        <v>103</v>
      </c>
      <c r="C21" s="36">
        <f t="shared" si="5"/>
        <v>8.4000000000000005E-2</v>
      </c>
      <c r="D21" s="36"/>
      <c r="E21" s="39">
        <v>8.4000000000000005E-2</v>
      </c>
      <c r="F21" s="29" t="s">
        <v>19</v>
      </c>
      <c r="G21" s="40" t="s">
        <v>108</v>
      </c>
      <c r="H21" s="31" t="s">
        <v>52</v>
      </c>
      <c r="I21" s="32" t="s">
        <v>105</v>
      </c>
    </row>
    <row r="22" spans="1:9" ht="40.15" customHeight="1">
      <c r="A22" s="34">
        <v>7</v>
      </c>
      <c r="B22" s="38" t="s">
        <v>332</v>
      </c>
      <c r="C22" s="36">
        <v>1.1000000000000001</v>
      </c>
      <c r="D22" s="36"/>
      <c r="E22" s="39">
        <v>1.1000000000000001</v>
      </c>
      <c r="F22" s="29" t="s">
        <v>0</v>
      </c>
      <c r="G22" s="40"/>
      <c r="H22" s="31" t="s">
        <v>62</v>
      </c>
      <c r="I22" s="32" t="s">
        <v>116</v>
      </c>
    </row>
    <row r="23" spans="1:9">
      <c r="A23" s="17" t="s">
        <v>40</v>
      </c>
      <c r="B23" s="22" t="s">
        <v>41</v>
      </c>
      <c r="C23" s="41">
        <f>C24+C89</f>
        <v>160.02659999999997</v>
      </c>
      <c r="D23" s="41">
        <f>D24+D89</f>
        <v>17.396699999999999</v>
      </c>
      <c r="E23" s="41">
        <f>E24+E89</f>
        <v>142.63380000000001</v>
      </c>
      <c r="F23" s="17"/>
      <c r="G23" s="23"/>
      <c r="H23" s="17"/>
      <c r="I23" s="24"/>
    </row>
    <row r="24" spans="1:9" ht="45">
      <c r="A24" s="25" t="s">
        <v>49</v>
      </c>
      <c r="B24" s="26" t="s">
        <v>35</v>
      </c>
      <c r="C24" s="42">
        <f t="shared" ref="C24:D24" si="6">C25</f>
        <v>91.976599999999991</v>
      </c>
      <c r="D24" s="42">
        <f t="shared" si="6"/>
        <v>17.396699999999999</v>
      </c>
      <c r="E24" s="42">
        <f>E25</f>
        <v>74.583800000000011</v>
      </c>
      <c r="F24" s="25"/>
      <c r="G24" s="23"/>
      <c r="H24" s="25"/>
      <c r="I24" s="24"/>
    </row>
    <row r="25" spans="1:9">
      <c r="A25" s="17" t="s">
        <v>38</v>
      </c>
      <c r="B25" s="22" t="s">
        <v>45</v>
      </c>
      <c r="C25" s="43">
        <f>C26+C42+C59</f>
        <v>91.976599999999991</v>
      </c>
      <c r="D25" s="43">
        <f t="shared" ref="D25" si="7">D26+D42+D59</f>
        <v>17.396699999999999</v>
      </c>
      <c r="E25" s="43">
        <f>E26+E42+E59</f>
        <v>74.583800000000011</v>
      </c>
      <c r="F25" s="17"/>
      <c r="G25" s="23"/>
      <c r="H25" s="17"/>
      <c r="I25" s="24"/>
    </row>
    <row r="26" spans="1:9" ht="30">
      <c r="A26" s="17" t="s">
        <v>48</v>
      </c>
      <c r="B26" s="26" t="s">
        <v>293</v>
      </c>
      <c r="C26" s="4">
        <f>SUM(C27:C41)</f>
        <v>30.9649</v>
      </c>
      <c r="D26" s="4">
        <f>SUM(D27:D41)</f>
        <v>5.8500000000000005</v>
      </c>
      <c r="E26" s="11">
        <f>SUM(E27:E41)</f>
        <v>25.114899999999999</v>
      </c>
      <c r="F26" s="34"/>
      <c r="G26" s="34"/>
      <c r="H26" s="34"/>
      <c r="I26" s="71"/>
    </row>
    <row r="27" spans="1:9" ht="39" customHeight="1">
      <c r="A27" s="34">
        <v>1</v>
      </c>
      <c r="B27" s="44" t="s">
        <v>120</v>
      </c>
      <c r="C27" s="45">
        <v>1.2</v>
      </c>
      <c r="D27" s="5"/>
      <c r="E27" s="46">
        <v>1.2</v>
      </c>
      <c r="F27" s="34" t="s">
        <v>272</v>
      </c>
      <c r="G27" s="34"/>
      <c r="H27" s="34" t="s">
        <v>57</v>
      </c>
      <c r="I27" s="78" t="s">
        <v>240</v>
      </c>
    </row>
    <row r="28" spans="1:9" ht="30">
      <c r="A28" s="34">
        <v>2</v>
      </c>
      <c r="B28" s="44" t="s">
        <v>124</v>
      </c>
      <c r="C28" s="45">
        <f>D28+E28</f>
        <v>4.71</v>
      </c>
      <c r="D28" s="45">
        <v>3.15</v>
      </c>
      <c r="E28" s="46">
        <v>1.56</v>
      </c>
      <c r="F28" s="34" t="s">
        <v>273</v>
      </c>
      <c r="G28" s="34"/>
      <c r="H28" s="34" t="s">
        <v>61</v>
      </c>
      <c r="I28" s="78"/>
    </row>
    <row r="29" spans="1:9" ht="30">
      <c r="A29" s="34">
        <v>3</v>
      </c>
      <c r="B29" s="44" t="s">
        <v>121</v>
      </c>
      <c r="C29" s="45">
        <v>1.8</v>
      </c>
      <c r="D29" s="45"/>
      <c r="E29" s="46">
        <v>1.8</v>
      </c>
      <c r="F29" s="34" t="s">
        <v>17</v>
      </c>
      <c r="G29" s="34"/>
      <c r="H29" s="34" t="s">
        <v>122</v>
      </c>
      <c r="I29" s="78"/>
    </row>
    <row r="30" spans="1:9" ht="30">
      <c r="A30" s="34">
        <v>4</v>
      </c>
      <c r="B30" s="38" t="s">
        <v>60</v>
      </c>
      <c r="C30" s="36">
        <v>8.64</v>
      </c>
      <c r="D30" s="36"/>
      <c r="E30" s="36">
        <v>8.64</v>
      </c>
      <c r="F30" s="47" t="s">
        <v>110</v>
      </c>
      <c r="G30" s="1" t="s">
        <v>109</v>
      </c>
      <c r="H30" s="6" t="s">
        <v>61</v>
      </c>
      <c r="I30" s="78"/>
    </row>
    <row r="31" spans="1:9" ht="30">
      <c r="A31" s="34">
        <v>5</v>
      </c>
      <c r="B31" s="32" t="s">
        <v>123</v>
      </c>
      <c r="C31" s="48">
        <v>1.23</v>
      </c>
      <c r="D31" s="48"/>
      <c r="E31" s="49">
        <v>1.23</v>
      </c>
      <c r="F31" s="50" t="s">
        <v>192</v>
      </c>
      <c r="G31" s="1" t="s">
        <v>109</v>
      </c>
      <c r="H31" s="51" t="s">
        <v>96</v>
      </c>
      <c r="I31" s="78"/>
    </row>
    <row r="32" spans="1:9" ht="30">
      <c r="A32" s="34">
        <v>6</v>
      </c>
      <c r="B32" s="32" t="s">
        <v>142</v>
      </c>
      <c r="C32" s="48">
        <f>D32+E32</f>
        <v>0.55000000000000004</v>
      </c>
      <c r="D32" s="48">
        <v>0.22</v>
      </c>
      <c r="E32" s="49">
        <v>0.33</v>
      </c>
      <c r="F32" s="50" t="s">
        <v>17</v>
      </c>
      <c r="G32" s="1" t="s">
        <v>109</v>
      </c>
      <c r="H32" s="6" t="s">
        <v>61</v>
      </c>
      <c r="I32" s="78"/>
    </row>
    <row r="33" spans="1:9" ht="45">
      <c r="A33" s="34">
        <v>7</v>
      </c>
      <c r="B33" s="32" t="s">
        <v>143</v>
      </c>
      <c r="C33" s="48">
        <f t="shared" ref="C33:C39" si="8">D33+E33</f>
        <v>0.74</v>
      </c>
      <c r="D33" s="48">
        <v>0.32</v>
      </c>
      <c r="E33" s="49">
        <v>0.42</v>
      </c>
      <c r="F33" s="50" t="s">
        <v>274</v>
      </c>
      <c r="G33" s="1" t="s">
        <v>109</v>
      </c>
      <c r="H33" s="6" t="s">
        <v>61</v>
      </c>
      <c r="I33" s="78"/>
    </row>
    <row r="34" spans="1:9" ht="45">
      <c r="A34" s="34">
        <v>8</v>
      </c>
      <c r="B34" s="32" t="s">
        <v>144</v>
      </c>
      <c r="C34" s="48">
        <f t="shared" si="8"/>
        <v>2.2000000000000002</v>
      </c>
      <c r="D34" s="48">
        <v>1</v>
      </c>
      <c r="E34" s="49">
        <v>1.2</v>
      </c>
      <c r="F34" s="50" t="s">
        <v>275</v>
      </c>
      <c r="G34" s="1" t="s">
        <v>109</v>
      </c>
      <c r="H34" s="6" t="s">
        <v>61</v>
      </c>
      <c r="I34" s="78"/>
    </row>
    <row r="35" spans="1:9" ht="30">
      <c r="A35" s="34">
        <v>9</v>
      </c>
      <c r="B35" s="32" t="s">
        <v>149</v>
      </c>
      <c r="C35" s="48">
        <f t="shared" si="8"/>
        <v>0.77</v>
      </c>
      <c r="D35" s="48">
        <v>0.44</v>
      </c>
      <c r="E35" s="49">
        <v>0.33</v>
      </c>
      <c r="F35" s="50" t="s">
        <v>276</v>
      </c>
      <c r="G35" s="1" t="s">
        <v>109</v>
      </c>
      <c r="H35" s="6" t="s">
        <v>61</v>
      </c>
      <c r="I35" s="78"/>
    </row>
    <row r="36" spans="1:9" ht="30">
      <c r="A36" s="34">
        <v>10</v>
      </c>
      <c r="B36" s="32" t="s">
        <v>146</v>
      </c>
      <c r="C36" s="48">
        <f t="shared" si="8"/>
        <v>0.54</v>
      </c>
      <c r="D36" s="48">
        <v>0.24</v>
      </c>
      <c r="E36" s="49">
        <v>0.3</v>
      </c>
      <c r="F36" s="50" t="s">
        <v>17</v>
      </c>
      <c r="G36" s="1" t="s">
        <v>109</v>
      </c>
      <c r="H36" s="6" t="s">
        <v>61</v>
      </c>
      <c r="I36" s="78"/>
    </row>
    <row r="37" spans="1:9" ht="30">
      <c r="A37" s="34">
        <v>11</v>
      </c>
      <c r="B37" s="32" t="s">
        <v>147</v>
      </c>
      <c r="C37" s="48">
        <f t="shared" si="8"/>
        <v>0.25</v>
      </c>
      <c r="D37" s="48">
        <v>0.12</v>
      </c>
      <c r="E37" s="49">
        <v>0.13</v>
      </c>
      <c r="F37" s="50" t="s">
        <v>17</v>
      </c>
      <c r="G37" s="1" t="s">
        <v>109</v>
      </c>
      <c r="H37" s="6" t="s">
        <v>61</v>
      </c>
      <c r="I37" s="78"/>
    </row>
    <row r="38" spans="1:9" ht="30">
      <c r="A38" s="34">
        <v>12</v>
      </c>
      <c r="B38" s="32" t="s">
        <v>148</v>
      </c>
      <c r="C38" s="48">
        <f t="shared" si="8"/>
        <v>0.45</v>
      </c>
      <c r="D38" s="48"/>
      <c r="E38" s="49">
        <v>0.45</v>
      </c>
      <c r="F38" s="50" t="s">
        <v>17</v>
      </c>
      <c r="G38" s="1" t="s">
        <v>109</v>
      </c>
      <c r="H38" s="6" t="s">
        <v>61</v>
      </c>
      <c r="I38" s="78"/>
    </row>
    <row r="39" spans="1:9" ht="60">
      <c r="A39" s="34">
        <v>13</v>
      </c>
      <c r="B39" s="32" t="s">
        <v>145</v>
      </c>
      <c r="C39" s="48">
        <f t="shared" si="8"/>
        <v>0.84</v>
      </c>
      <c r="D39" s="48">
        <v>0.36</v>
      </c>
      <c r="E39" s="49">
        <v>0.48</v>
      </c>
      <c r="F39" s="50" t="s">
        <v>277</v>
      </c>
      <c r="G39" s="1" t="s">
        <v>109</v>
      </c>
      <c r="H39" s="6" t="s">
        <v>61</v>
      </c>
      <c r="I39" s="71" t="s">
        <v>261</v>
      </c>
    </row>
    <row r="40" spans="1:9" ht="60">
      <c r="A40" s="34">
        <v>14</v>
      </c>
      <c r="B40" s="44" t="s">
        <v>201</v>
      </c>
      <c r="C40" s="52">
        <f>0.4956+1.37</f>
        <v>1.8656000000000001</v>
      </c>
      <c r="D40" s="48"/>
      <c r="E40" s="49">
        <f>0.4956+1.37</f>
        <v>1.8656000000000001</v>
      </c>
      <c r="F40" s="50" t="s">
        <v>278</v>
      </c>
      <c r="G40" s="1" t="s">
        <v>109</v>
      </c>
      <c r="H40" s="6" t="s">
        <v>61</v>
      </c>
      <c r="I40" s="71" t="s">
        <v>258</v>
      </c>
    </row>
    <row r="41" spans="1:9" ht="75">
      <c r="A41" s="34">
        <v>15</v>
      </c>
      <c r="B41" s="44" t="s">
        <v>189</v>
      </c>
      <c r="C41" s="52">
        <f>4.3293+0.85</f>
        <v>5.1792999999999996</v>
      </c>
      <c r="D41" s="48"/>
      <c r="E41" s="49">
        <f>4.3293+0.85</f>
        <v>5.1792999999999996</v>
      </c>
      <c r="F41" s="50" t="s">
        <v>279</v>
      </c>
      <c r="G41" s="1" t="s">
        <v>109</v>
      </c>
      <c r="H41" s="34" t="s">
        <v>125</v>
      </c>
      <c r="I41" s="71" t="s">
        <v>259</v>
      </c>
    </row>
    <row r="42" spans="1:9" ht="30">
      <c r="A42" s="17" t="s">
        <v>47</v>
      </c>
      <c r="B42" s="26" t="s">
        <v>294</v>
      </c>
      <c r="C42" s="18">
        <f t="shared" ref="C42:D42" si="9">SUM(C43:C58)</f>
        <v>49.0974</v>
      </c>
      <c r="D42" s="18">
        <f t="shared" si="9"/>
        <v>8.6379999999999999</v>
      </c>
      <c r="E42" s="18">
        <f>SUM(E43:E58)</f>
        <v>40.459400000000009</v>
      </c>
      <c r="F42" s="50"/>
      <c r="G42" s="1"/>
      <c r="H42" s="6"/>
      <c r="I42" s="71"/>
    </row>
    <row r="43" spans="1:9">
      <c r="A43" s="34">
        <v>16</v>
      </c>
      <c r="B43" s="35" t="s">
        <v>263</v>
      </c>
      <c r="C43" s="48">
        <v>0.6</v>
      </c>
      <c r="D43" s="48">
        <v>0.4</v>
      </c>
      <c r="E43" s="47">
        <v>0.2</v>
      </c>
      <c r="F43" s="7" t="s">
        <v>18</v>
      </c>
      <c r="G43" s="7" t="s">
        <v>177</v>
      </c>
      <c r="H43" s="7" t="s">
        <v>56</v>
      </c>
      <c r="I43" s="81" t="s">
        <v>241</v>
      </c>
    </row>
    <row r="44" spans="1:9" ht="30">
      <c r="A44" s="34">
        <v>17</v>
      </c>
      <c r="B44" s="35" t="s">
        <v>264</v>
      </c>
      <c r="C44" s="48">
        <v>0.4</v>
      </c>
      <c r="D44" s="48"/>
      <c r="E44" s="47">
        <v>0.4</v>
      </c>
      <c r="F44" s="7" t="s">
        <v>20</v>
      </c>
      <c r="G44" s="7" t="s">
        <v>174</v>
      </c>
      <c r="H44" s="7" t="s">
        <v>58</v>
      </c>
      <c r="I44" s="81"/>
    </row>
    <row r="45" spans="1:9" ht="45">
      <c r="A45" s="34">
        <v>18</v>
      </c>
      <c r="B45" s="35" t="s">
        <v>265</v>
      </c>
      <c r="C45" s="48">
        <v>0.37</v>
      </c>
      <c r="D45" s="34"/>
      <c r="E45" s="47">
        <v>0.37</v>
      </c>
      <c r="F45" s="7" t="s">
        <v>281</v>
      </c>
      <c r="G45" s="7" t="s">
        <v>254</v>
      </c>
      <c r="H45" s="34" t="s">
        <v>57</v>
      </c>
      <c r="I45" s="81"/>
    </row>
    <row r="46" spans="1:9" ht="45">
      <c r="A46" s="34">
        <v>19</v>
      </c>
      <c r="B46" s="35" t="s">
        <v>266</v>
      </c>
      <c r="C46" s="48">
        <v>0.95</v>
      </c>
      <c r="D46" s="34"/>
      <c r="E46" s="47">
        <v>0.95</v>
      </c>
      <c r="F46" s="7" t="s">
        <v>280</v>
      </c>
      <c r="G46" s="7" t="s">
        <v>177</v>
      </c>
      <c r="H46" s="34" t="s">
        <v>57</v>
      </c>
      <c r="I46" s="81"/>
    </row>
    <row r="47" spans="1:9" ht="30">
      <c r="A47" s="34">
        <v>20</v>
      </c>
      <c r="B47" s="35" t="s">
        <v>163</v>
      </c>
      <c r="C47" s="48">
        <v>0.18</v>
      </c>
      <c r="D47" s="34"/>
      <c r="E47" s="47">
        <v>0.18</v>
      </c>
      <c r="F47" s="7" t="s">
        <v>282</v>
      </c>
      <c r="G47" s="7" t="s">
        <v>255</v>
      </c>
      <c r="H47" s="34" t="s">
        <v>57</v>
      </c>
      <c r="I47" s="81"/>
    </row>
    <row r="48" spans="1:9" ht="30">
      <c r="A48" s="34">
        <v>21</v>
      </c>
      <c r="B48" s="35" t="s">
        <v>267</v>
      </c>
      <c r="C48" s="48">
        <v>1.75</v>
      </c>
      <c r="D48" s="34">
        <v>0.45</v>
      </c>
      <c r="E48" s="47">
        <v>1.3</v>
      </c>
      <c r="F48" s="7" t="s">
        <v>283</v>
      </c>
      <c r="G48" s="7" t="s">
        <v>175</v>
      </c>
      <c r="H48" s="7" t="s">
        <v>56</v>
      </c>
      <c r="I48" s="81"/>
    </row>
    <row r="49" spans="1:9">
      <c r="A49" s="34">
        <v>22</v>
      </c>
      <c r="B49" s="35" t="s">
        <v>268</v>
      </c>
      <c r="C49" s="48">
        <v>0.315</v>
      </c>
      <c r="D49" s="48">
        <v>3.7999999999999999E-2</v>
      </c>
      <c r="E49" s="47">
        <v>0.27700000000000002</v>
      </c>
      <c r="F49" s="7" t="s">
        <v>19</v>
      </c>
      <c r="G49" s="7" t="s">
        <v>176</v>
      </c>
      <c r="H49" s="7" t="s">
        <v>56</v>
      </c>
      <c r="I49" s="81"/>
    </row>
    <row r="50" spans="1:9" ht="30">
      <c r="A50" s="34">
        <v>23</v>
      </c>
      <c r="B50" s="35" t="s">
        <v>167</v>
      </c>
      <c r="C50" s="48">
        <v>1.75</v>
      </c>
      <c r="D50" s="34">
        <v>0.75</v>
      </c>
      <c r="E50" s="47">
        <v>1</v>
      </c>
      <c r="F50" s="7" t="s">
        <v>284</v>
      </c>
      <c r="G50" s="7" t="s">
        <v>176</v>
      </c>
      <c r="H50" s="34" t="s">
        <v>171</v>
      </c>
      <c r="I50" s="81"/>
    </row>
    <row r="51" spans="1:9" ht="30">
      <c r="A51" s="34">
        <v>24</v>
      </c>
      <c r="B51" s="35" t="s">
        <v>168</v>
      </c>
      <c r="C51" s="48">
        <v>3.15</v>
      </c>
      <c r="D51" s="34">
        <v>1.35</v>
      </c>
      <c r="E51" s="47">
        <v>1.8</v>
      </c>
      <c r="F51" s="7" t="s">
        <v>285</v>
      </c>
      <c r="G51" s="7" t="s">
        <v>176</v>
      </c>
      <c r="H51" s="34" t="s">
        <v>171</v>
      </c>
      <c r="I51" s="81"/>
    </row>
    <row r="52" spans="1:9" ht="30">
      <c r="A52" s="34">
        <v>25</v>
      </c>
      <c r="B52" s="35" t="s">
        <v>169</v>
      </c>
      <c r="C52" s="48">
        <v>2.8</v>
      </c>
      <c r="D52" s="48">
        <v>0.8</v>
      </c>
      <c r="E52" s="47">
        <v>2</v>
      </c>
      <c r="F52" s="7" t="s">
        <v>285</v>
      </c>
      <c r="G52" s="7" t="s">
        <v>245</v>
      </c>
      <c r="H52" s="34" t="s">
        <v>171</v>
      </c>
      <c r="I52" s="81" t="s">
        <v>241</v>
      </c>
    </row>
    <row r="53" spans="1:9" ht="30">
      <c r="A53" s="34">
        <v>26</v>
      </c>
      <c r="B53" s="35" t="s">
        <v>170</v>
      </c>
      <c r="C53" s="48">
        <v>1.5469999999999999</v>
      </c>
      <c r="D53" s="34">
        <v>0.68</v>
      </c>
      <c r="E53" s="47">
        <v>0.86699999999999999</v>
      </c>
      <c r="F53" s="7" t="s">
        <v>286</v>
      </c>
      <c r="G53" s="7" t="s">
        <v>253</v>
      </c>
      <c r="H53" s="34" t="s">
        <v>171</v>
      </c>
      <c r="I53" s="81"/>
    </row>
    <row r="54" spans="1:9" ht="60">
      <c r="A54" s="34">
        <v>27</v>
      </c>
      <c r="B54" s="44" t="s">
        <v>193</v>
      </c>
      <c r="C54" s="48">
        <v>9.6</v>
      </c>
      <c r="D54" s="48">
        <f>C54-E54</f>
        <v>4.17</v>
      </c>
      <c r="E54" s="47">
        <v>5.43</v>
      </c>
      <c r="F54" s="7" t="s">
        <v>287</v>
      </c>
      <c r="G54" s="7" t="s">
        <v>252</v>
      </c>
      <c r="H54" s="34" t="s">
        <v>260</v>
      </c>
      <c r="I54" s="81"/>
    </row>
    <row r="55" spans="1:9" ht="45">
      <c r="A55" s="34">
        <v>28</v>
      </c>
      <c r="B55" s="35" t="s">
        <v>194</v>
      </c>
      <c r="C55" s="48">
        <v>1.26</v>
      </c>
      <c r="D55" s="48"/>
      <c r="E55" s="47">
        <v>1.26</v>
      </c>
      <c r="F55" s="7" t="s">
        <v>20</v>
      </c>
      <c r="G55" s="7" t="s">
        <v>256</v>
      </c>
      <c r="H55" s="7" t="s">
        <v>52</v>
      </c>
      <c r="I55" s="81"/>
    </row>
    <row r="56" spans="1:9" ht="30">
      <c r="A56" s="34">
        <v>29</v>
      </c>
      <c r="B56" s="35" t="s">
        <v>172</v>
      </c>
      <c r="C56" s="48">
        <v>0.5</v>
      </c>
      <c r="D56" s="48"/>
      <c r="E56" s="47">
        <v>0.5</v>
      </c>
      <c r="F56" s="7" t="s">
        <v>20</v>
      </c>
      <c r="G56" s="7" t="s">
        <v>173</v>
      </c>
      <c r="H56" s="7" t="s">
        <v>99</v>
      </c>
      <c r="I56" s="81"/>
    </row>
    <row r="57" spans="1:9" ht="60">
      <c r="A57" s="34">
        <v>30</v>
      </c>
      <c r="B57" s="35" t="s">
        <v>243</v>
      </c>
      <c r="C57" s="34">
        <v>23.03</v>
      </c>
      <c r="D57" s="48"/>
      <c r="E57" s="47">
        <v>23.03</v>
      </c>
      <c r="F57" s="34" t="s">
        <v>288</v>
      </c>
      <c r="G57" s="34"/>
      <c r="H57" s="34" t="s">
        <v>202</v>
      </c>
      <c r="I57" s="71" t="s">
        <v>242</v>
      </c>
    </row>
    <row r="58" spans="1:9" ht="30">
      <c r="A58" s="34">
        <v>31</v>
      </c>
      <c r="B58" s="35" t="s">
        <v>257</v>
      </c>
      <c r="C58" s="47">
        <v>0.89539999999999997</v>
      </c>
      <c r="D58" s="48"/>
      <c r="E58" s="47">
        <v>0.89539999999999997</v>
      </c>
      <c r="F58" s="34" t="s">
        <v>19</v>
      </c>
      <c r="G58" s="34"/>
      <c r="H58" s="53" t="s">
        <v>292</v>
      </c>
      <c r="I58" s="71" t="s">
        <v>291</v>
      </c>
    </row>
    <row r="59" spans="1:9" ht="30">
      <c r="A59" s="17" t="s">
        <v>46</v>
      </c>
      <c r="B59" s="26" t="s">
        <v>296</v>
      </c>
      <c r="C59" s="54">
        <f>C60+C63</f>
        <v>11.914300000000001</v>
      </c>
      <c r="D59" s="54">
        <f>D60+D63</f>
        <v>2.9087000000000001</v>
      </c>
      <c r="E59" s="54">
        <f>E60+E63</f>
        <v>9.0094999999999992</v>
      </c>
      <c r="F59" s="34"/>
      <c r="G59" s="34"/>
      <c r="H59" s="34"/>
      <c r="I59" s="71"/>
    </row>
    <row r="60" spans="1:9" ht="20.45" customHeight="1">
      <c r="A60" s="17" t="s">
        <v>300</v>
      </c>
      <c r="B60" s="26" t="s">
        <v>301</v>
      </c>
      <c r="C60" s="54">
        <f>SUM(C61:C62)</f>
        <v>1.73</v>
      </c>
      <c r="D60" s="54">
        <f>SUM(D61:D62)</f>
        <v>1.6800000000000002</v>
      </c>
      <c r="E60" s="54">
        <f>SUM(E61:E62)</f>
        <v>5.3900000000000003E-2</v>
      </c>
      <c r="F60" s="34"/>
      <c r="G60" s="34"/>
      <c r="H60" s="34"/>
      <c r="I60" s="71"/>
    </row>
    <row r="61" spans="1:9" ht="90">
      <c r="A61" s="34">
        <v>32</v>
      </c>
      <c r="B61" s="35" t="s">
        <v>374</v>
      </c>
      <c r="C61" s="47">
        <v>0.09</v>
      </c>
      <c r="D61" s="47">
        <v>7.0000000000000007E-2</v>
      </c>
      <c r="E61" s="47">
        <v>2.3900000000000001E-2</v>
      </c>
      <c r="F61" s="35" t="s">
        <v>19</v>
      </c>
      <c r="G61" s="35"/>
      <c r="H61" s="35" t="s">
        <v>299</v>
      </c>
      <c r="I61" s="71" t="s">
        <v>385</v>
      </c>
    </row>
    <row r="62" spans="1:9" ht="40.15" customHeight="1">
      <c r="A62" s="34">
        <v>33</v>
      </c>
      <c r="B62" s="35" t="s">
        <v>312</v>
      </c>
      <c r="C62" s="47">
        <v>1.64</v>
      </c>
      <c r="D62" s="47">
        <v>1.61</v>
      </c>
      <c r="E62" s="47">
        <v>0.03</v>
      </c>
      <c r="F62" s="35" t="s">
        <v>376</v>
      </c>
      <c r="G62" s="35"/>
      <c r="H62" s="35" t="s">
        <v>56</v>
      </c>
      <c r="I62" s="71" t="s">
        <v>386</v>
      </c>
    </row>
    <row r="63" spans="1:9" ht="28.9" customHeight="1">
      <c r="A63" s="17" t="s">
        <v>302</v>
      </c>
      <c r="B63" s="26" t="s">
        <v>373</v>
      </c>
      <c r="C63" s="54">
        <f>SUM(C64:C88)</f>
        <v>10.1843</v>
      </c>
      <c r="D63" s="54">
        <f>SUM(D64:D88)</f>
        <v>1.2286999999999999</v>
      </c>
      <c r="E63" s="54">
        <f>SUM(E64:E88)</f>
        <v>8.9555999999999987</v>
      </c>
      <c r="F63" s="34"/>
      <c r="G63" s="34"/>
      <c r="H63" s="34"/>
      <c r="I63" s="71"/>
    </row>
    <row r="64" spans="1:9" ht="30" customHeight="1">
      <c r="A64" s="34">
        <v>34</v>
      </c>
      <c r="B64" s="35" t="s">
        <v>375</v>
      </c>
      <c r="C64" s="47">
        <v>0.15</v>
      </c>
      <c r="D64" s="47">
        <v>0.04</v>
      </c>
      <c r="E64" s="47">
        <v>0.11</v>
      </c>
      <c r="F64" s="34" t="s">
        <v>20</v>
      </c>
      <c r="G64" s="34"/>
      <c r="H64" s="34" t="s">
        <v>63</v>
      </c>
      <c r="I64" s="82" t="s">
        <v>379</v>
      </c>
    </row>
    <row r="65" spans="1:9" ht="30" customHeight="1">
      <c r="A65" s="34">
        <v>35</v>
      </c>
      <c r="B65" s="35" t="s">
        <v>306</v>
      </c>
      <c r="C65" s="47">
        <v>0.113</v>
      </c>
      <c r="D65" s="47"/>
      <c r="E65" s="47">
        <v>0.113</v>
      </c>
      <c r="F65" s="34" t="s">
        <v>363</v>
      </c>
      <c r="G65" s="35"/>
      <c r="H65" s="35" t="s">
        <v>54</v>
      </c>
      <c r="I65" s="83"/>
    </row>
    <row r="66" spans="1:9" ht="30" customHeight="1">
      <c r="A66" s="34">
        <v>36</v>
      </c>
      <c r="B66" s="35" t="s">
        <v>307</v>
      </c>
      <c r="C66" s="47">
        <v>0.32</v>
      </c>
      <c r="D66" s="47"/>
      <c r="E66" s="47">
        <v>0.32</v>
      </c>
      <c r="F66" s="34" t="s">
        <v>17</v>
      </c>
      <c r="G66" s="35"/>
      <c r="H66" s="35" t="s">
        <v>54</v>
      </c>
      <c r="I66" s="83"/>
    </row>
    <row r="67" spans="1:9" ht="30" customHeight="1">
      <c r="A67" s="34">
        <v>37</v>
      </c>
      <c r="B67" s="35" t="s">
        <v>308</v>
      </c>
      <c r="C67" s="47">
        <v>0.24</v>
      </c>
      <c r="D67" s="47"/>
      <c r="E67" s="47">
        <v>0.24</v>
      </c>
      <c r="F67" s="34" t="s">
        <v>17</v>
      </c>
      <c r="G67" s="35"/>
      <c r="H67" s="35" t="s">
        <v>54</v>
      </c>
      <c r="I67" s="83"/>
    </row>
    <row r="68" spans="1:9" ht="30" customHeight="1">
      <c r="A68" s="34">
        <v>38</v>
      </c>
      <c r="B68" s="35" t="s">
        <v>339</v>
      </c>
      <c r="C68" s="47">
        <v>0.5</v>
      </c>
      <c r="D68" s="47"/>
      <c r="E68" s="47">
        <v>0.5</v>
      </c>
      <c r="F68" s="34" t="s">
        <v>364</v>
      </c>
      <c r="G68" s="35"/>
      <c r="H68" s="35" t="s">
        <v>54</v>
      </c>
      <c r="I68" s="83"/>
    </row>
    <row r="69" spans="1:9" ht="42" customHeight="1">
      <c r="A69" s="34">
        <v>39</v>
      </c>
      <c r="B69" s="35" t="s">
        <v>313</v>
      </c>
      <c r="C69" s="47">
        <v>0.14399999999999999</v>
      </c>
      <c r="D69" s="47">
        <v>4.3999999999999997E-2</v>
      </c>
      <c r="E69" s="47">
        <v>0.1</v>
      </c>
      <c r="F69" s="34" t="s">
        <v>19</v>
      </c>
      <c r="G69" s="35"/>
      <c r="H69" s="35" t="s">
        <v>51</v>
      </c>
      <c r="I69" s="83"/>
    </row>
    <row r="70" spans="1:9" ht="30" customHeight="1">
      <c r="A70" s="34">
        <v>40</v>
      </c>
      <c r="B70" s="35" t="s">
        <v>314</v>
      </c>
      <c r="C70" s="47">
        <v>0.21</v>
      </c>
      <c r="D70" s="47"/>
      <c r="E70" s="47">
        <v>0.21</v>
      </c>
      <c r="F70" s="34" t="s">
        <v>18</v>
      </c>
      <c r="G70" s="35"/>
      <c r="H70" s="35" t="s">
        <v>51</v>
      </c>
      <c r="I70" s="83"/>
    </row>
    <row r="71" spans="1:9" ht="30" customHeight="1">
      <c r="A71" s="34">
        <v>41</v>
      </c>
      <c r="B71" s="35" t="s">
        <v>317</v>
      </c>
      <c r="C71" s="47">
        <v>0.67</v>
      </c>
      <c r="D71" s="47"/>
      <c r="E71" s="47">
        <v>0.67</v>
      </c>
      <c r="F71" s="35" t="s">
        <v>369</v>
      </c>
      <c r="G71" s="35"/>
      <c r="H71" s="35" t="s">
        <v>57</v>
      </c>
      <c r="I71" s="83"/>
    </row>
    <row r="72" spans="1:9" ht="30" customHeight="1">
      <c r="A72" s="34">
        <v>42</v>
      </c>
      <c r="B72" s="35" t="s">
        <v>319</v>
      </c>
      <c r="C72" s="47">
        <v>0.5</v>
      </c>
      <c r="D72" s="47">
        <v>0.2</v>
      </c>
      <c r="E72" s="47">
        <v>0.3</v>
      </c>
      <c r="F72" s="35" t="s">
        <v>371</v>
      </c>
      <c r="G72" s="35"/>
      <c r="H72" s="35" t="s">
        <v>56</v>
      </c>
      <c r="I72" s="83"/>
    </row>
    <row r="73" spans="1:9" ht="30" customHeight="1">
      <c r="A73" s="34">
        <v>43</v>
      </c>
      <c r="B73" s="35" t="s">
        <v>326</v>
      </c>
      <c r="C73" s="47">
        <v>0.1</v>
      </c>
      <c r="D73" s="47">
        <v>7.0000000000000007E-2</v>
      </c>
      <c r="E73" s="47">
        <f t="shared" ref="E73" si="10">C73-D73</f>
        <v>0.03</v>
      </c>
      <c r="F73" s="35" t="s">
        <v>20</v>
      </c>
      <c r="G73" s="35" t="s">
        <v>321</v>
      </c>
      <c r="H73" s="35" t="s">
        <v>52</v>
      </c>
      <c r="I73" s="83" t="s">
        <v>379</v>
      </c>
    </row>
    <row r="74" spans="1:9" ht="30" customHeight="1">
      <c r="A74" s="34">
        <v>44</v>
      </c>
      <c r="B74" s="35" t="s">
        <v>338</v>
      </c>
      <c r="C74" s="47">
        <v>0.25</v>
      </c>
      <c r="D74" s="47"/>
      <c r="E74" s="47">
        <v>0.25</v>
      </c>
      <c r="F74" s="35" t="s">
        <v>20</v>
      </c>
      <c r="G74" s="35"/>
      <c r="H74" s="6" t="s">
        <v>58</v>
      </c>
      <c r="I74" s="83"/>
    </row>
    <row r="75" spans="1:9" ht="30" customHeight="1">
      <c r="A75" s="34">
        <v>45</v>
      </c>
      <c r="B75" s="35" t="s">
        <v>337</v>
      </c>
      <c r="C75" s="47">
        <v>1E-3</v>
      </c>
      <c r="D75" s="47"/>
      <c r="E75" s="47">
        <v>1E-3</v>
      </c>
      <c r="F75" s="35" t="s">
        <v>28</v>
      </c>
      <c r="G75" s="35"/>
      <c r="H75" s="6" t="s">
        <v>58</v>
      </c>
      <c r="I75" s="83"/>
    </row>
    <row r="76" spans="1:9" ht="30" customHeight="1">
      <c r="A76" s="34">
        <v>46</v>
      </c>
      <c r="B76" s="35" t="s">
        <v>327</v>
      </c>
      <c r="C76" s="47">
        <v>0.85</v>
      </c>
      <c r="D76" s="47">
        <v>0.21609999999999999</v>
      </c>
      <c r="E76" s="47">
        <f t="shared" ref="E76" si="11">C76-D76</f>
        <v>0.63390000000000002</v>
      </c>
      <c r="F76" s="35" t="s">
        <v>372</v>
      </c>
      <c r="G76" s="35" t="s">
        <v>322</v>
      </c>
      <c r="H76" s="35" t="s">
        <v>52</v>
      </c>
      <c r="I76" s="83"/>
    </row>
    <row r="77" spans="1:9" ht="30" customHeight="1">
      <c r="A77" s="34">
        <v>47</v>
      </c>
      <c r="B77" s="35" t="s">
        <v>309</v>
      </c>
      <c r="C77" s="47">
        <v>0.45</v>
      </c>
      <c r="D77" s="47"/>
      <c r="E77" s="47">
        <v>0.45</v>
      </c>
      <c r="F77" s="34" t="s">
        <v>365</v>
      </c>
      <c r="G77" s="35"/>
      <c r="H77" s="35" t="s">
        <v>54</v>
      </c>
      <c r="I77" s="83"/>
    </row>
    <row r="78" spans="1:9" ht="30" customHeight="1">
      <c r="A78" s="34">
        <v>48</v>
      </c>
      <c r="B78" s="35" t="s">
        <v>315</v>
      </c>
      <c r="C78" s="47">
        <v>0.26</v>
      </c>
      <c r="D78" s="47"/>
      <c r="E78" s="47">
        <v>0.26</v>
      </c>
      <c r="F78" s="35" t="s">
        <v>367</v>
      </c>
      <c r="G78" s="35"/>
      <c r="H78" s="35" t="s">
        <v>57</v>
      </c>
      <c r="I78" s="84"/>
    </row>
    <row r="79" spans="1:9" ht="30" customHeight="1">
      <c r="A79" s="34">
        <v>49</v>
      </c>
      <c r="B79" s="35" t="s">
        <v>316</v>
      </c>
      <c r="C79" s="47">
        <v>0.11</v>
      </c>
      <c r="D79" s="47"/>
      <c r="E79" s="47">
        <v>0.11</v>
      </c>
      <c r="F79" s="35" t="s">
        <v>368</v>
      </c>
      <c r="G79" s="35"/>
      <c r="H79" s="35" t="s">
        <v>57</v>
      </c>
      <c r="I79" s="71" t="s">
        <v>390</v>
      </c>
    </row>
    <row r="80" spans="1:9" ht="27.6" customHeight="1">
      <c r="A80" s="34">
        <v>50</v>
      </c>
      <c r="B80" s="35" t="s">
        <v>298</v>
      </c>
      <c r="C80" s="47">
        <v>1.6</v>
      </c>
      <c r="D80" s="47">
        <v>0.04</v>
      </c>
      <c r="E80" s="47">
        <v>1.56</v>
      </c>
      <c r="F80" s="34" t="s">
        <v>19</v>
      </c>
      <c r="G80" s="35"/>
      <c r="H80" s="35" t="s">
        <v>299</v>
      </c>
      <c r="I80" s="71" t="s">
        <v>336</v>
      </c>
    </row>
    <row r="81" spans="1:9" ht="28.15" customHeight="1">
      <c r="A81" s="34">
        <v>51</v>
      </c>
      <c r="B81" s="35" t="s">
        <v>305</v>
      </c>
      <c r="C81" s="47">
        <v>0.2</v>
      </c>
      <c r="D81" s="47"/>
      <c r="E81" s="47">
        <v>0.2</v>
      </c>
      <c r="F81" s="34" t="s">
        <v>19</v>
      </c>
      <c r="G81" s="35"/>
      <c r="H81" s="35" t="s">
        <v>52</v>
      </c>
      <c r="I81" s="71" t="s">
        <v>381</v>
      </c>
    </row>
    <row r="82" spans="1:9" ht="37.9" customHeight="1">
      <c r="A82" s="34">
        <v>52</v>
      </c>
      <c r="B82" s="35" t="s">
        <v>304</v>
      </c>
      <c r="C82" s="47">
        <v>0.5</v>
      </c>
      <c r="D82" s="47"/>
      <c r="E82" s="47">
        <v>0.5</v>
      </c>
      <c r="F82" s="34" t="s">
        <v>19</v>
      </c>
      <c r="G82" s="35"/>
      <c r="H82" s="35" t="s">
        <v>56</v>
      </c>
      <c r="I82" s="71" t="s">
        <v>382</v>
      </c>
    </row>
    <row r="83" spans="1:9" ht="45">
      <c r="A83" s="34">
        <v>53</v>
      </c>
      <c r="B83" s="35" t="s">
        <v>303</v>
      </c>
      <c r="C83" s="47">
        <v>1.1200000000000001</v>
      </c>
      <c r="D83" s="47">
        <v>0.12</v>
      </c>
      <c r="E83" s="47">
        <v>1</v>
      </c>
      <c r="F83" s="34" t="s">
        <v>362</v>
      </c>
      <c r="G83" s="35"/>
      <c r="H83" s="35" t="s">
        <v>55</v>
      </c>
      <c r="I83" s="85" t="s">
        <v>383</v>
      </c>
    </row>
    <row r="84" spans="1:9" ht="30">
      <c r="A84" s="34">
        <v>54</v>
      </c>
      <c r="B84" s="35" t="s">
        <v>310</v>
      </c>
      <c r="C84" s="47">
        <v>0.24</v>
      </c>
      <c r="D84" s="47"/>
      <c r="E84" s="47">
        <v>0.24</v>
      </c>
      <c r="F84" s="34" t="s">
        <v>366</v>
      </c>
      <c r="G84" s="35"/>
      <c r="H84" s="35" t="s">
        <v>54</v>
      </c>
      <c r="I84" s="71" t="s">
        <v>384</v>
      </c>
    </row>
    <row r="85" spans="1:9" ht="30">
      <c r="A85" s="34">
        <v>55</v>
      </c>
      <c r="B85" s="35" t="s">
        <v>311</v>
      </c>
      <c r="C85" s="47">
        <v>0.24</v>
      </c>
      <c r="D85" s="47"/>
      <c r="E85" s="47">
        <v>0.24</v>
      </c>
      <c r="F85" s="34" t="s">
        <v>366</v>
      </c>
      <c r="G85" s="35"/>
      <c r="H85" s="35" t="s">
        <v>54</v>
      </c>
      <c r="I85" s="71" t="s">
        <v>387</v>
      </c>
    </row>
    <row r="86" spans="1:9" ht="37.15" customHeight="1">
      <c r="A86" s="34">
        <v>56</v>
      </c>
      <c r="B86" s="35" t="s">
        <v>318</v>
      </c>
      <c r="C86" s="47">
        <v>1</v>
      </c>
      <c r="D86" s="47">
        <v>0.3</v>
      </c>
      <c r="E86" s="47">
        <v>0.7</v>
      </c>
      <c r="F86" s="35" t="s">
        <v>370</v>
      </c>
      <c r="G86" s="35"/>
      <c r="H86" s="35" t="s">
        <v>56</v>
      </c>
      <c r="I86" s="82" t="s">
        <v>380</v>
      </c>
    </row>
    <row r="87" spans="1:9" ht="37.15" customHeight="1">
      <c r="A87" s="34">
        <v>57</v>
      </c>
      <c r="B87" s="35" t="s">
        <v>325</v>
      </c>
      <c r="C87" s="48">
        <v>0.21629999999999999</v>
      </c>
      <c r="D87" s="48">
        <v>0.1986</v>
      </c>
      <c r="E87" s="48">
        <f>C87-D87</f>
        <v>1.7699999999999994E-2</v>
      </c>
      <c r="F87" s="35" t="s">
        <v>19</v>
      </c>
      <c r="G87" s="35" t="s">
        <v>320</v>
      </c>
      <c r="H87" s="35" t="s">
        <v>52</v>
      </c>
      <c r="I87" s="84"/>
    </row>
    <row r="88" spans="1:9" ht="37.15" customHeight="1">
      <c r="A88" s="34">
        <v>58</v>
      </c>
      <c r="B88" s="44" t="s">
        <v>333</v>
      </c>
      <c r="C88" s="48">
        <v>0.2</v>
      </c>
      <c r="D88" s="48"/>
      <c r="E88" s="48">
        <v>0.2</v>
      </c>
      <c r="F88" s="34" t="s">
        <v>17</v>
      </c>
      <c r="G88" s="23"/>
      <c r="H88" s="34" t="s">
        <v>61</v>
      </c>
      <c r="I88" s="55" t="s">
        <v>388</v>
      </c>
    </row>
    <row r="89" spans="1:9" ht="75">
      <c r="A89" s="25" t="s">
        <v>50</v>
      </c>
      <c r="B89" s="26" t="s">
        <v>34</v>
      </c>
      <c r="C89" s="27">
        <f t="shared" ref="C89:D89" si="12">C90+C92+C100</f>
        <v>68.05</v>
      </c>
      <c r="D89" s="27">
        <f t="shared" si="12"/>
        <v>0</v>
      </c>
      <c r="E89" s="27">
        <f>E90+E92+E100</f>
        <v>68.05</v>
      </c>
      <c r="F89" s="25"/>
      <c r="G89" s="23"/>
      <c r="H89" s="25"/>
      <c r="I89" s="24"/>
    </row>
    <row r="90" spans="1:9" ht="30">
      <c r="A90" s="25" t="s">
        <v>38</v>
      </c>
      <c r="B90" s="26" t="s">
        <v>293</v>
      </c>
      <c r="C90" s="27">
        <v>0.32</v>
      </c>
      <c r="D90" s="27"/>
      <c r="E90" s="27">
        <v>0.32</v>
      </c>
      <c r="F90" s="25"/>
      <c r="G90" s="23"/>
      <c r="H90" s="25"/>
      <c r="I90" s="24"/>
    </row>
    <row r="91" spans="1:9" ht="105">
      <c r="A91" s="56">
        <v>1</v>
      </c>
      <c r="B91" s="57" t="s">
        <v>186</v>
      </c>
      <c r="C91" s="47">
        <v>0.32</v>
      </c>
      <c r="D91" s="47"/>
      <c r="E91" s="47">
        <v>0.32</v>
      </c>
      <c r="F91" s="7" t="s">
        <v>17</v>
      </c>
      <c r="G91" s="7" t="s">
        <v>187</v>
      </c>
      <c r="H91" s="7" t="s">
        <v>61</v>
      </c>
      <c r="I91" s="71" t="s">
        <v>262</v>
      </c>
    </row>
    <row r="92" spans="1:9" ht="30">
      <c r="A92" s="25" t="s">
        <v>39</v>
      </c>
      <c r="B92" s="26" t="s">
        <v>294</v>
      </c>
      <c r="C92" s="54">
        <f>SUM(C93:C99)</f>
        <v>12.680000000000001</v>
      </c>
      <c r="D92" s="54">
        <f>SUM(D93:D98)</f>
        <v>0</v>
      </c>
      <c r="E92" s="18">
        <f>SUM(E93:E99)</f>
        <v>12.680000000000001</v>
      </c>
      <c r="F92" s="34"/>
      <c r="G92" s="23"/>
      <c r="H92" s="34"/>
      <c r="I92" s="71"/>
    </row>
    <row r="93" spans="1:9" ht="45">
      <c r="A93" s="34">
        <v>2</v>
      </c>
      <c r="B93" s="44" t="s">
        <v>113</v>
      </c>
      <c r="C93" s="48">
        <f>0.5+0.1</f>
        <v>0.6</v>
      </c>
      <c r="D93" s="48"/>
      <c r="E93" s="48">
        <f t="shared" ref="E93" si="13">C93</f>
        <v>0.6</v>
      </c>
      <c r="F93" s="34" t="s">
        <v>289</v>
      </c>
      <c r="G93" s="23"/>
      <c r="H93" s="50" t="s">
        <v>150</v>
      </c>
      <c r="I93" s="71" t="s">
        <v>151</v>
      </c>
    </row>
    <row r="94" spans="1:9" ht="55.15" customHeight="1">
      <c r="A94" s="34">
        <v>3</v>
      </c>
      <c r="B94" s="44" t="s">
        <v>203</v>
      </c>
      <c r="C94" s="48">
        <v>0.3</v>
      </c>
      <c r="D94" s="48"/>
      <c r="E94" s="48">
        <v>0.3</v>
      </c>
      <c r="F94" s="34" t="s">
        <v>22</v>
      </c>
      <c r="G94" s="23"/>
      <c r="H94" s="50" t="s">
        <v>57</v>
      </c>
      <c r="I94" s="71" t="s">
        <v>151</v>
      </c>
    </row>
    <row r="95" spans="1:9" ht="54" customHeight="1">
      <c r="A95" s="34">
        <v>4</v>
      </c>
      <c r="B95" s="44" t="s">
        <v>271</v>
      </c>
      <c r="C95" s="48">
        <v>1.72</v>
      </c>
      <c r="D95" s="48"/>
      <c r="E95" s="48">
        <v>1.72</v>
      </c>
      <c r="F95" s="34" t="s">
        <v>22</v>
      </c>
      <c r="G95" s="23"/>
      <c r="H95" s="50" t="s">
        <v>55</v>
      </c>
      <c r="I95" s="71" t="s">
        <v>151</v>
      </c>
    </row>
    <row r="96" spans="1:9" ht="39.6" customHeight="1">
      <c r="A96" s="34">
        <v>5</v>
      </c>
      <c r="B96" s="44" t="s">
        <v>188</v>
      </c>
      <c r="C96" s="36">
        <v>6</v>
      </c>
      <c r="D96" s="36"/>
      <c r="E96" s="47">
        <v>6</v>
      </c>
      <c r="F96" s="34" t="s">
        <v>20</v>
      </c>
      <c r="G96" s="34"/>
      <c r="H96" s="50" t="s">
        <v>150</v>
      </c>
      <c r="I96" s="71" t="s">
        <v>151</v>
      </c>
    </row>
    <row r="97" spans="1:9" ht="36" customHeight="1">
      <c r="A97" s="34">
        <v>6</v>
      </c>
      <c r="B97" s="55" t="s">
        <v>196</v>
      </c>
      <c r="C97" s="36">
        <v>0.5</v>
      </c>
      <c r="D97" s="36"/>
      <c r="E97" s="47">
        <v>0.5</v>
      </c>
      <c r="F97" s="34" t="s">
        <v>21</v>
      </c>
      <c r="G97" s="34"/>
      <c r="H97" s="34" t="s">
        <v>61</v>
      </c>
      <c r="I97" s="71" t="s">
        <v>151</v>
      </c>
    </row>
    <row r="98" spans="1:9" ht="39.6" customHeight="1">
      <c r="A98" s="34">
        <v>7</v>
      </c>
      <c r="B98" s="55" t="s">
        <v>185</v>
      </c>
      <c r="C98" s="36">
        <f>1+1+1.5</f>
        <v>3.5</v>
      </c>
      <c r="D98" s="36"/>
      <c r="E98" s="47">
        <f>C98</f>
        <v>3.5</v>
      </c>
      <c r="F98" s="34" t="s">
        <v>290</v>
      </c>
      <c r="G98" s="34"/>
      <c r="H98" s="50" t="s">
        <v>122</v>
      </c>
      <c r="I98" s="71" t="s">
        <v>151</v>
      </c>
    </row>
    <row r="99" spans="1:9" ht="75">
      <c r="A99" s="34">
        <v>8</v>
      </c>
      <c r="B99" s="44" t="s">
        <v>269</v>
      </c>
      <c r="C99" s="48">
        <v>0.06</v>
      </c>
      <c r="D99" s="48">
        <v>0</v>
      </c>
      <c r="E99" s="47">
        <v>0.06</v>
      </c>
      <c r="F99" s="34" t="s">
        <v>17</v>
      </c>
      <c r="G99" s="23"/>
      <c r="H99" s="34" t="s">
        <v>55</v>
      </c>
      <c r="I99" s="71" t="s">
        <v>137</v>
      </c>
    </row>
    <row r="100" spans="1:9" ht="28.5">
      <c r="A100" s="34" t="s">
        <v>164</v>
      </c>
      <c r="B100" s="22" t="s">
        <v>297</v>
      </c>
      <c r="C100" s="54">
        <f>SUM(C101:C115)</f>
        <v>55.05</v>
      </c>
      <c r="D100" s="54">
        <f t="shared" ref="D100" si="14">SUM(D101:D113)</f>
        <v>0</v>
      </c>
      <c r="E100" s="54">
        <f>SUM(E101:E115)</f>
        <v>55.05</v>
      </c>
      <c r="F100" s="34"/>
      <c r="G100" s="23"/>
      <c r="H100" s="34"/>
      <c r="I100" s="71"/>
    </row>
    <row r="101" spans="1:9" ht="45">
      <c r="A101" s="73">
        <v>9</v>
      </c>
      <c r="B101" s="77" t="s">
        <v>64</v>
      </c>
      <c r="C101" s="21">
        <v>4.5</v>
      </c>
      <c r="D101" s="58"/>
      <c r="E101" s="21">
        <v>4.5</v>
      </c>
      <c r="F101" s="34" t="s">
        <v>341</v>
      </c>
      <c r="G101" s="34"/>
      <c r="H101" s="34" t="s">
        <v>63</v>
      </c>
      <c r="I101" s="86" t="s">
        <v>65</v>
      </c>
    </row>
    <row r="102" spans="1:9" ht="45">
      <c r="A102" s="73"/>
      <c r="B102" s="77"/>
      <c r="C102" s="21">
        <v>3.75</v>
      </c>
      <c r="D102" s="58"/>
      <c r="E102" s="21">
        <v>3.75</v>
      </c>
      <c r="F102" s="34" t="s">
        <v>342</v>
      </c>
      <c r="G102" s="34"/>
      <c r="H102" s="34" t="s">
        <v>61</v>
      </c>
      <c r="I102" s="86"/>
    </row>
    <row r="103" spans="1:9" ht="45">
      <c r="A103" s="73">
        <v>10</v>
      </c>
      <c r="B103" s="73" t="s">
        <v>66</v>
      </c>
      <c r="C103" s="21">
        <v>2.2000000000000002</v>
      </c>
      <c r="D103" s="58"/>
      <c r="E103" s="21">
        <v>2.2000000000000002</v>
      </c>
      <c r="F103" s="34" t="s">
        <v>343</v>
      </c>
      <c r="G103" s="23"/>
      <c r="H103" s="60" t="s">
        <v>62</v>
      </c>
      <c r="I103" s="87" t="s">
        <v>67</v>
      </c>
    </row>
    <row r="104" spans="1:9" ht="45">
      <c r="A104" s="73"/>
      <c r="B104" s="73"/>
      <c r="C104" s="21">
        <v>1.5</v>
      </c>
      <c r="D104" s="58"/>
      <c r="E104" s="21">
        <v>1.5</v>
      </c>
      <c r="F104" s="34" t="s">
        <v>195</v>
      </c>
      <c r="G104" s="23"/>
      <c r="H104" s="60" t="s">
        <v>58</v>
      </c>
      <c r="I104" s="87"/>
    </row>
    <row r="105" spans="1:9" ht="45">
      <c r="A105" s="73"/>
      <c r="B105" s="73"/>
      <c r="C105" s="21">
        <v>1.5</v>
      </c>
      <c r="D105" s="58"/>
      <c r="E105" s="21">
        <v>1.5</v>
      </c>
      <c r="F105" s="34" t="s">
        <v>324</v>
      </c>
      <c r="G105" s="23"/>
      <c r="H105" s="34" t="s">
        <v>56</v>
      </c>
      <c r="I105" s="87"/>
    </row>
    <row r="106" spans="1:9" ht="45">
      <c r="A106" s="73"/>
      <c r="B106" s="73"/>
      <c r="C106" s="21">
        <v>2.5</v>
      </c>
      <c r="D106" s="58"/>
      <c r="E106" s="21">
        <v>2.5</v>
      </c>
      <c r="F106" s="34" t="s">
        <v>344</v>
      </c>
      <c r="G106" s="23"/>
      <c r="H106" s="60" t="s">
        <v>54</v>
      </c>
      <c r="I106" s="87"/>
    </row>
    <row r="107" spans="1:9" ht="60">
      <c r="A107" s="73"/>
      <c r="B107" s="78" t="s">
        <v>66</v>
      </c>
      <c r="C107" s="21">
        <v>2.2999999999999998</v>
      </c>
      <c r="D107" s="58"/>
      <c r="E107" s="21">
        <v>2.2999999999999998</v>
      </c>
      <c r="F107" s="34" t="s">
        <v>345</v>
      </c>
      <c r="G107" s="23"/>
      <c r="H107" s="34" t="s">
        <v>55</v>
      </c>
      <c r="I107" s="87"/>
    </row>
    <row r="108" spans="1:9" ht="45">
      <c r="A108" s="73"/>
      <c r="B108" s="78"/>
      <c r="C108" s="21">
        <v>1.5</v>
      </c>
      <c r="D108" s="58"/>
      <c r="E108" s="21">
        <v>1.5</v>
      </c>
      <c r="F108" s="34" t="s">
        <v>323</v>
      </c>
      <c r="G108" s="23"/>
      <c r="H108" s="34" t="s">
        <v>52</v>
      </c>
      <c r="I108" s="87"/>
    </row>
    <row r="109" spans="1:9" ht="45">
      <c r="A109" s="73"/>
      <c r="B109" s="78"/>
      <c r="C109" s="21">
        <v>1.3</v>
      </c>
      <c r="D109" s="58"/>
      <c r="E109" s="21">
        <v>1.3</v>
      </c>
      <c r="F109" s="34" t="s">
        <v>346</v>
      </c>
      <c r="G109" s="23"/>
      <c r="H109" s="50" t="s">
        <v>53</v>
      </c>
      <c r="I109" s="87"/>
    </row>
    <row r="110" spans="1:9" ht="30">
      <c r="A110" s="34">
        <v>11</v>
      </c>
      <c r="B110" s="44" t="s">
        <v>378</v>
      </c>
      <c r="C110" s="58">
        <v>1.5</v>
      </c>
      <c r="D110" s="58"/>
      <c r="E110" s="58">
        <v>1.5</v>
      </c>
      <c r="F110" s="34" t="s">
        <v>377</v>
      </c>
      <c r="G110" s="23"/>
      <c r="H110" s="23" t="s">
        <v>56</v>
      </c>
      <c r="I110" s="88" t="s">
        <v>389</v>
      </c>
    </row>
    <row r="111" spans="1:9" ht="30">
      <c r="A111" s="34">
        <v>12</v>
      </c>
      <c r="B111" s="44" t="s">
        <v>185</v>
      </c>
      <c r="C111" s="58">
        <v>0.9</v>
      </c>
      <c r="D111" s="58"/>
      <c r="E111" s="58">
        <v>0.9</v>
      </c>
      <c r="F111" s="34" t="s">
        <v>17</v>
      </c>
      <c r="G111" s="23"/>
      <c r="H111" s="23" t="s">
        <v>56</v>
      </c>
      <c r="I111" s="88" t="s">
        <v>389</v>
      </c>
    </row>
    <row r="112" spans="1:9" ht="45">
      <c r="A112" s="34">
        <v>13</v>
      </c>
      <c r="B112" s="44" t="s">
        <v>328</v>
      </c>
      <c r="C112" s="58">
        <v>0.4</v>
      </c>
      <c r="D112" s="58"/>
      <c r="E112" s="21">
        <v>0.4</v>
      </c>
      <c r="F112" s="34" t="s">
        <v>20</v>
      </c>
      <c r="G112" s="23"/>
      <c r="H112" s="50" t="s">
        <v>53</v>
      </c>
      <c r="I112" s="88" t="s">
        <v>389</v>
      </c>
    </row>
    <row r="113" spans="1:9" ht="45">
      <c r="A113" s="34">
        <v>14</v>
      </c>
      <c r="B113" s="44" t="s">
        <v>329</v>
      </c>
      <c r="C113" s="58">
        <v>18.7</v>
      </c>
      <c r="D113" s="58"/>
      <c r="E113" s="21">
        <v>18.7</v>
      </c>
      <c r="F113" s="34" t="s">
        <v>330</v>
      </c>
      <c r="G113" s="23"/>
      <c r="H113" s="50" t="s">
        <v>331</v>
      </c>
      <c r="I113" s="88" t="s">
        <v>389</v>
      </c>
    </row>
    <row r="114" spans="1:9" ht="30">
      <c r="A114" s="34">
        <v>15</v>
      </c>
      <c r="B114" s="44" t="s">
        <v>185</v>
      </c>
      <c r="C114" s="58">
        <v>6.5</v>
      </c>
      <c r="D114" s="58"/>
      <c r="E114" s="21">
        <v>6.5</v>
      </c>
      <c r="F114" s="34" t="s">
        <v>340</v>
      </c>
      <c r="G114" s="23"/>
      <c r="H114" s="50" t="s">
        <v>150</v>
      </c>
      <c r="I114" s="88" t="s">
        <v>389</v>
      </c>
    </row>
    <row r="115" spans="1:9" ht="30">
      <c r="A115" s="34">
        <v>16</v>
      </c>
      <c r="B115" s="44" t="s">
        <v>188</v>
      </c>
      <c r="C115" s="58">
        <v>6</v>
      </c>
      <c r="D115" s="58"/>
      <c r="E115" s="21">
        <v>6</v>
      </c>
      <c r="F115" s="34" t="s">
        <v>20</v>
      </c>
      <c r="G115" s="23"/>
      <c r="H115" s="34" t="s">
        <v>52</v>
      </c>
      <c r="I115" s="88" t="s">
        <v>389</v>
      </c>
    </row>
    <row r="116" spans="1:9">
      <c r="A116" s="17" t="s">
        <v>42</v>
      </c>
      <c r="B116" s="22" t="s">
        <v>157</v>
      </c>
      <c r="C116" s="54">
        <f t="shared" ref="C116:D116" si="15">C117+C139+C153</f>
        <v>105.25973</v>
      </c>
      <c r="D116" s="54">
        <f t="shared" si="15"/>
        <v>104.35973000000001</v>
      </c>
      <c r="E116" s="54">
        <f>E117+E139+E153</f>
        <v>0.9</v>
      </c>
      <c r="F116" s="17"/>
      <c r="G116" s="23"/>
      <c r="H116" s="17"/>
      <c r="I116" s="24"/>
    </row>
    <row r="117" spans="1:9" ht="30">
      <c r="A117" s="25" t="s">
        <v>38</v>
      </c>
      <c r="B117" s="26" t="s">
        <v>293</v>
      </c>
      <c r="C117" s="61">
        <f>SUM(C118:C138)</f>
        <v>93.839500000000001</v>
      </c>
      <c r="D117" s="61">
        <f t="shared" ref="D117:E117" si="16">SUM(D118:D138)</f>
        <v>93.149500000000003</v>
      </c>
      <c r="E117" s="61">
        <f t="shared" si="16"/>
        <v>0.69000000000000006</v>
      </c>
      <c r="F117" s="1"/>
      <c r="G117" s="1"/>
      <c r="H117" s="6"/>
      <c r="I117" s="62"/>
    </row>
    <row r="118" spans="1:9">
      <c r="A118" s="34">
        <v>1</v>
      </c>
      <c r="B118" s="38" t="s">
        <v>114</v>
      </c>
      <c r="C118" s="36">
        <v>0.92</v>
      </c>
      <c r="D118" s="36">
        <v>0.23</v>
      </c>
      <c r="E118" s="49">
        <f>C118-D118</f>
        <v>0.69000000000000006</v>
      </c>
      <c r="F118" s="1" t="s">
        <v>20</v>
      </c>
      <c r="G118" s="8"/>
      <c r="H118" s="47" t="s">
        <v>54</v>
      </c>
      <c r="I118" s="71" t="s">
        <v>95</v>
      </c>
    </row>
    <row r="119" spans="1:9" ht="60">
      <c r="A119" s="34">
        <v>2</v>
      </c>
      <c r="B119" s="44" t="s">
        <v>126</v>
      </c>
      <c r="C119" s="36">
        <v>0.15</v>
      </c>
      <c r="D119" s="36">
        <v>0.15</v>
      </c>
      <c r="E119" s="36"/>
      <c r="F119" s="34" t="s">
        <v>3</v>
      </c>
      <c r="G119" s="34"/>
      <c r="H119" s="47" t="s">
        <v>54</v>
      </c>
      <c r="I119" s="55" t="s">
        <v>87</v>
      </c>
    </row>
    <row r="120" spans="1:9" ht="60">
      <c r="A120" s="34">
        <v>3</v>
      </c>
      <c r="B120" s="44" t="s">
        <v>127</v>
      </c>
      <c r="C120" s="36">
        <f>D120</f>
        <v>88.74</v>
      </c>
      <c r="D120" s="36">
        <v>88.74</v>
      </c>
      <c r="E120" s="46"/>
      <c r="F120" s="34" t="s">
        <v>0</v>
      </c>
      <c r="G120" s="34"/>
      <c r="H120" s="47" t="s">
        <v>115</v>
      </c>
      <c r="I120" s="55" t="s">
        <v>129</v>
      </c>
    </row>
    <row r="121" spans="1:9" ht="30">
      <c r="A121" s="34">
        <v>4</v>
      </c>
      <c r="B121" s="59" t="s">
        <v>136</v>
      </c>
      <c r="C121" s="36">
        <v>0.36</v>
      </c>
      <c r="D121" s="36">
        <v>0.36</v>
      </c>
      <c r="E121" s="36"/>
      <c r="F121" s="1" t="s">
        <v>135</v>
      </c>
      <c r="G121" s="1"/>
      <c r="H121" s="6" t="s">
        <v>57</v>
      </c>
      <c r="I121" s="71" t="s">
        <v>95</v>
      </c>
    </row>
    <row r="122" spans="1:9" ht="30">
      <c r="A122" s="34">
        <v>5</v>
      </c>
      <c r="B122" s="63" t="s">
        <v>138</v>
      </c>
      <c r="C122" s="64">
        <v>0.3</v>
      </c>
      <c r="D122" s="64">
        <v>0.3</v>
      </c>
      <c r="E122" s="36"/>
      <c r="F122" s="1" t="s">
        <v>135</v>
      </c>
      <c r="G122" s="1"/>
      <c r="H122" s="50" t="s">
        <v>53</v>
      </c>
      <c r="I122" s="71" t="s">
        <v>95</v>
      </c>
    </row>
    <row r="123" spans="1:9">
      <c r="A123" s="34">
        <v>6</v>
      </c>
      <c r="B123" s="59" t="s">
        <v>139</v>
      </c>
      <c r="C123" s="36">
        <v>0.06</v>
      </c>
      <c r="D123" s="36">
        <v>0.06</v>
      </c>
      <c r="E123" s="36"/>
      <c r="F123" s="1" t="s">
        <v>19</v>
      </c>
      <c r="G123" s="1"/>
      <c r="H123" s="6" t="s">
        <v>61</v>
      </c>
      <c r="I123" s="71" t="s">
        <v>95</v>
      </c>
    </row>
    <row r="124" spans="1:9" ht="30">
      <c r="A124" s="34">
        <v>7</v>
      </c>
      <c r="B124" s="59" t="s">
        <v>197</v>
      </c>
      <c r="C124" s="36">
        <v>0.2</v>
      </c>
      <c r="D124" s="36">
        <f>C124</f>
        <v>0.2</v>
      </c>
      <c r="E124" s="36"/>
      <c r="F124" s="1" t="s">
        <v>27</v>
      </c>
      <c r="G124" s="1"/>
      <c r="H124" s="6" t="s">
        <v>58</v>
      </c>
      <c r="I124" s="71" t="s">
        <v>95</v>
      </c>
    </row>
    <row r="125" spans="1:9">
      <c r="A125" s="34">
        <v>8</v>
      </c>
      <c r="B125" s="59" t="s">
        <v>159</v>
      </c>
      <c r="C125" s="36">
        <v>0.16</v>
      </c>
      <c r="D125" s="36">
        <f t="shared" ref="D125:D128" si="17">C125</f>
        <v>0.16</v>
      </c>
      <c r="E125" s="36"/>
      <c r="F125" s="1" t="s">
        <v>27</v>
      </c>
      <c r="G125" s="1"/>
      <c r="H125" s="6" t="s">
        <v>52</v>
      </c>
      <c r="I125" s="71" t="s">
        <v>95</v>
      </c>
    </row>
    <row r="126" spans="1:9" ht="30">
      <c r="A126" s="34">
        <v>9</v>
      </c>
      <c r="B126" s="59" t="s">
        <v>160</v>
      </c>
      <c r="C126" s="36">
        <v>0.14000000000000001</v>
      </c>
      <c r="D126" s="36">
        <f t="shared" si="17"/>
        <v>0.14000000000000001</v>
      </c>
      <c r="E126" s="36"/>
      <c r="F126" s="1" t="s">
        <v>27</v>
      </c>
      <c r="G126" s="1"/>
      <c r="H126" s="6" t="s">
        <v>53</v>
      </c>
      <c r="I126" s="71" t="s">
        <v>95</v>
      </c>
    </row>
    <row r="127" spans="1:9" ht="30">
      <c r="A127" s="34">
        <v>10</v>
      </c>
      <c r="B127" s="59" t="s">
        <v>161</v>
      </c>
      <c r="C127" s="36">
        <v>0.05</v>
      </c>
      <c r="D127" s="36">
        <f t="shared" si="17"/>
        <v>0.05</v>
      </c>
      <c r="E127" s="36"/>
      <c r="F127" s="1" t="s">
        <v>27</v>
      </c>
      <c r="G127" s="1"/>
      <c r="H127" s="6" t="s">
        <v>53</v>
      </c>
      <c r="I127" s="71" t="s">
        <v>95</v>
      </c>
    </row>
    <row r="128" spans="1:9" ht="30">
      <c r="A128" s="34">
        <v>11</v>
      </c>
      <c r="B128" s="59" t="s">
        <v>162</v>
      </c>
      <c r="C128" s="36">
        <v>0.04</v>
      </c>
      <c r="D128" s="36">
        <f t="shared" si="17"/>
        <v>0.04</v>
      </c>
      <c r="E128" s="36"/>
      <c r="F128" s="1" t="s">
        <v>27</v>
      </c>
      <c r="G128" s="1"/>
      <c r="H128" s="6" t="s">
        <v>53</v>
      </c>
      <c r="I128" s="71" t="s">
        <v>95</v>
      </c>
    </row>
    <row r="129" spans="1:9">
      <c r="A129" s="34">
        <v>12</v>
      </c>
      <c r="B129" s="38" t="s">
        <v>152</v>
      </c>
      <c r="C129" s="36">
        <v>0.12</v>
      </c>
      <c r="D129" s="49">
        <v>0.12</v>
      </c>
      <c r="E129" s="49"/>
      <c r="F129" s="1" t="s">
        <v>28</v>
      </c>
      <c r="G129" s="8"/>
      <c r="H129" s="34" t="s">
        <v>55</v>
      </c>
      <c r="I129" s="71" t="s">
        <v>95</v>
      </c>
    </row>
    <row r="130" spans="1:9">
      <c r="A130" s="34">
        <v>13</v>
      </c>
      <c r="B130" s="38" t="s">
        <v>153</v>
      </c>
      <c r="C130" s="36">
        <v>1.4</v>
      </c>
      <c r="D130" s="49">
        <v>1.4</v>
      </c>
      <c r="E130" s="49"/>
      <c r="F130" s="1" t="s">
        <v>4</v>
      </c>
      <c r="G130" s="1"/>
      <c r="H130" s="34" t="s">
        <v>55</v>
      </c>
      <c r="I130" s="71" t="s">
        <v>95</v>
      </c>
    </row>
    <row r="131" spans="1:9" ht="30">
      <c r="A131" s="34">
        <v>14</v>
      </c>
      <c r="B131" s="44" t="s">
        <v>73</v>
      </c>
      <c r="C131" s="48">
        <v>0.374</v>
      </c>
      <c r="D131" s="48">
        <v>0.374</v>
      </c>
      <c r="E131" s="47"/>
      <c r="F131" s="34" t="s">
        <v>28</v>
      </c>
      <c r="G131" s="34" t="s">
        <v>248</v>
      </c>
      <c r="H131" s="34" t="s">
        <v>53</v>
      </c>
      <c r="I131" s="71" t="s">
        <v>95</v>
      </c>
    </row>
    <row r="132" spans="1:9" ht="30">
      <c r="A132" s="34">
        <v>15</v>
      </c>
      <c r="B132" s="44" t="s">
        <v>74</v>
      </c>
      <c r="C132" s="48">
        <v>0.18</v>
      </c>
      <c r="D132" s="48">
        <v>0.18</v>
      </c>
      <c r="E132" s="47"/>
      <c r="F132" s="34" t="s">
        <v>28</v>
      </c>
      <c r="G132" s="34" t="s">
        <v>249</v>
      </c>
      <c r="H132" s="34" t="s">
        <v>53</v>
      </c>
      <c r="I132" s="71" t="s">
        <v>95</v>
      </c>
    </row>
    <row r="133" spans="1:9" ht="30">
      <c r="A133" s="34">
        <v>16</v>
      </c>
      <c r="B133" s="44" t="s">
        <v>154</v>
      </c>
      <c r="C133" s="48">
        <f>D133</f>
        <v>0.223</v>
      </c>
      <c r="D133" s="48">
        <v>0.223</v>
      </c>
      <c r="E133" s="47"/>
      <c r="F133" s="34" t="s">
        <v>3</v>
      </c>
      <c r="G133" s="34" t="s">
        <v>249</v>
      </c>
      <c r="H133" s="34" t="s">
        <v>53</v>
      </c>
      <c r="I133" s="71" t="s">
        <v>95</v>
      </c>
    </row>
    <row r="134" spans="1:9" ht="30">
      <c r="A134" s="34">
        <v>17</v>
      </c>
      <c r="B134" s="44" t="s">
        <v>75</v>
      </c>
      <c r="C134" s="48">
        <v>9.3700000000000006E-2</v>
      </c>
      <c r="D134" s="48">
        <v>9.3700000000000006E-2</v>
      </c>
      <c r="E134" s="47"/>
      <c r="F134" s="34" t="s">
        <v>2</v>
      </c>
      <c r="G134" s="34" t="s">
        <v>249</v>
      </c>
      <c r="H134" s="34" t="s">
        <v>53</v>
      </c>
      <c r="I134" s="71" t="s">
        <v>95</v>
      </c>
    </row>
    <row r="135" spans="1:9" ht="30">
      <c r="A135" s="34">
        <v>18</v>
      </c>
      <c r="B135" s="44" t="s">
        <v>76</v>
      </c>
      <c r="C135" s="48">
        <v>5.2200000000000003E-2</v>
      </c>
      <c r="D135" s="48">
        <v>5.2200000000000003E-2</v>
      </c>
      <c r="E135" s="47"/>
      <c r="F135" s="34" t="s">
        <v>27</v>
      </c>
      <c r="G135" s="34" t="s">
        <v>249</v>
      </c>
      <c r="H135" s="34" t="s">
        <v>53</v>
      </c>
      <c r="I135" s="71" t="s">
        <v>95</v>
      </c>
    </row>
    <row r="136" spans="1:9" ht="30">
      <c r="A136" s="34">
        <v>19</v>
      </c>
      <c r="B136" s="44" t="s">
        <v>77</v>
      </c>
      <c r="C136" s="48">
        <v>9.2999999999999999E-2</v>
      </c>
      <c r="D136" s="48">
        <v>9.2999999999999999E-2</v>
      </c>
      <c r="E136" s="47"/>
      <c r="F136" s="34" t="s">
        <v>28</v>
      </c>
      <c r="G136" s="34" t="s">
        <v>250</v>
      </c>
      <c r="H136" s="34" t="s">
        <v>53</v>
      </c>
      <c r="I136" s="71" t="s">
        <v>95</v>
      </c>
    </row>
    <row r="137" spans="1:9" ht="30">
      <c r="A137" s="34">
        <v>20</v>
      </c>
      <c r="B137" s="44" t="s">
        <v>155</v>
      </c>
      <c r="C137" s="48">
        <f>0.12</f>
        <v>0.12</v>
      </c>
      <c r="D137" s="48">
        <v>0.12</v>
      </c>
      <c r="E137" s="47"/>
      <c r="F137" s="34" t="s">
        <v>3</v>
      </c>
      <c r="G137" s="34" t="s">
        <v>250</v>
      </c>
      <c r="H137" s="34" t="s">
        <v>53</v>
      </c>
      <c r="I137" s="71" t="s">
        <v>95</v>
      </c>
    </row>
    <row r="138" spans="1:9" ht="30">
      <c r="A138" s="34">
        <v>21</v>
      </c>
      <c r="B138" s="44" t="s">
        <v>78</v>
      </c>
      <c r="C138" s="48">
        <v>6.3600000000000004E-2</v>
      </c>
      <c r="D138" s="48">
        <v>6.3600000000000004E-2</v>
      </c>
      <c r="E138" s="47"/>
      <c r="F138" s="34" t="s">
        <v>2</v>
      </c>
      <c r="G138" s="34" t="s">
        <v>250</v>
      </c>
      <c r="H138" s="34" t="s">
        <v>53</v>
      </c>
      <c r="I138" s="71" t="s">
        <v>95</v>
      </c>
    </row>
    <row r="139" spans="1:9" ht="30">
      <c r="A139" s="25" t="s">
        <v>39</v>
      </c>
      <c r="B139" s="26" t="s">
        <v>294</v>
      </c>
      <c r="C139" s="28">
        <f>SUM(C140:C152)</f>
        <v>6.2690000000000001</v>
      </c>
      <c r="D139" s="28">
        <f>SUM(D140:D152)</f>
        <v>6.2690000000000001</v>
      </c>
      <c r="E139" s="36"/>
      <c r="F139" s="1"/>
      <c r="G139" s="1"/>
      <c r="H139" s="6"/>
      <c r="I139" s="32"/>
    </row>
    <row r="140" spans="1:9" ht="30">
      <c r="A140" s="56">
        <v>22</v>
      </c>
      <c r="B140" s="35" t="s">
        <v>77</v>
      </c>
      <c r="C140" s="48">
        <v>0.1</v>
      </c>
      <c r="D140" s="48">
        <v>0.1</v>
      </c>
      <c r="E140" s="47"/>
      <c r="F140" s="7" t="s">
        <v>28</v>
      </c>
      <c r="G140" s="7" t="s">
        <v>246</v>
      </c>
      <c r="H140" s="7" t="s">
        <v>52</v>
      </c>
      <c r="I140" s="71" t="s">
        <v>95</v>
      </c>
    </row>
    <row r="141" spans="1:9" ht="30">
      <c r="A141" s="56">
        <v>23</v>
      </c>
      <c r="B141" s="35" t="s">
        <v>165</v>
      </c>
      <c r="C141" s="48">
        <v>0.03</v>
      </c>
      <c r="D141" s="48">
        <v>0.03</v>
      </c>
      <c r="E141" s="47"/>
      <c r="F141" s="7" t="s">
        <v>28</v>
      </c>
      <c r="G141" s="7" t="s">
        <v>245</v>
      </c>
      <c r="H141" s="7" t="s">
        <v>52</v>
      </c>
      <c r="I141" s="71" t="s">
        <v>95</v>
      </c>
    </row>
    <row r="142" spans="1:9" ht="30">
      <c r="A142" s="56">
        <v>24</v>
      </c>
      <c r="B142" s="35" t="s">
        <v>166</v>
      </c>
      <c r="C142" s="48">
        <v>0.12</v>
      </c>
      <c r="D142" s="48">
        <v>0.12</v>
      </c>
      <c r="E142" s="47"/>
      <c r="F142" s="7" t="s">
        <v>28</v>
      </c>
      <c r="G142" s="7" t="s">
        <v>245</v>
      </c>
      <c r="H142" s="7" t="s">
        <v>52</v>
      </c>
      <c r="I142" s="71" t="s">
        <v>95</v>
      </c>
    </row>
    <row r="143" spans="1:9" ht="30">
      <c r="A143" s="56">
        <v>25</v>
      </c>
      <c r="B143" s="35" t="s">
        <v>178</v>
      </c>
      <c r="C143" s="48">
        <v>0.16</v>
      </c>
      <c r="D143" s="48">
        <v>0.16</v>
      </c>
      <c r="E143" s="47"/>
      <c r="F143" s="7" t="s">
        <v>3</v>
      </c>
      <c r="G143" s="7" t="s">
        <v>244</v>
      </c>
      <c r="H143" s="7" t="s">
        <v>53</v>
      </c>
      <c r="I143" s="71" t="s">
        <v>95</v>
      </c>
    </row>
    <row r="144" spans="1:9">
      <c r="A144" s="56">
        <v>26</v>
      </c>
      <c r="B144" s="35" t="s">
        <v>181</v>
      </c>
      <c r="C144" s="48">
        <v>0.1</v>
      </c>
      <c r="D144" s="48">
        <v>0.1</v>
      </c>
      <c r="E144" s="47"/>
      <c r="F144" s="7" t="s">
        <v>28</v>
      </c>
      <c r="G144" s="7" t="s">
        <v>180</v>
      </c>
      <c r="H144" s="7" t="s">
        <v>55</v>
      </c>
      <c r="I144" s="71" t="s">
        <v>95</v>
      </c>
    </row>
    <row r="145" spans="1:9">
      <c r="A145" s="56">
        <v>27</v>
      </c>
      <c r="B145" s="35" t="s">
        <v>179</v>
      </c>
      <c r="C145" s="48">
        <v>6.9000000000000006E-2</v>
      </c>
      <c r="D145" s="48">
        <v>6.9000000000000006E-2</v>
      </c>
      <c r="E145" s="47"/>
      <c r="F145" s="7" t="s">
        <v>4</v>
      </c>
      <c r="G145" s="7" t="s">
        <v>176</v>
      </c>
      <c r="H145" s="7" t="s">
        <v>55</v>
      </c>
      <c r="I145" s="71" t="s">
        <v>95</v>
      </c>
    </row>
    <row r="146" spans="1:9">
      <c r="A146" s="56">
        <v>28</v>
      </c>
      <c r="B146" s="35" t="s">
        <v>86</v>
      </c>
      <c r="C146" s="48">
        <v>0.6</v>
      </c>
      <c r="D146" s="48">
        <v>0.6</v>
      </c>
      <c r="E146" s="47"/>
      <c r="F146" s="7" t="s">
        <v>28</v>
      </c>
      <c r="G146" s="7" t="s">
        <v>182</v>
      </c>
      <c r="H146" s="7" t="s">
        <v>55</v>
      </c>
      <c r="I146" s="71" t="s">
        <v>95</v>
      </c>
    </row>
    <row r="147" spans="1:9">
      <c r="A147" s="56">
        <v>29</v>
      </c>
      <c r="B147" s="35" t="s">
        <v>183</v>
      </c>
      <c r="C147" s="48">
        <v>0.2</v>
      </c>
      <c r="D147" s="48">
        <v>0.2</v>
      </c>
      <c r="E147" s="47"/>
      <c r="F147" s="7" t="s">
        <v>28</v>
      </c>
      <c r="G147" s="7" t="s">
        <v>176</v>
      </c>
      <c r="H147" s="7" t="s">
        <v>63</v>
      </c>
      <c r="I147" s="71" t="s">
        <v>95</v>
      </c>
    </row>
    <row r="148" spans="1:9">
      <c r="A148" s="56">
        <v>30</v>
      </c>
      <c r="B148" s="35" t="s">
        <v>184</v>
      </c>
      <c r="C148" s="48">
        <v>0.14000000000000001</v>
      </c>
      <c r="D148" s="48">
        <v>0.14000000000000001</v>
      </c>
      <c r="E148" s="47"/>
      <c r="F148" s="7" t="s">
        <v>28</v>
      </c>
      <c r="G148" s="7" t="s">
        <v>176</v>
      </c>
      <c r="H148" s="7" t="s">
        <v>63</v>
      </c>
      <c r="I148" s="71" t="s">
        <v>95</v>
      </c>
    </row>
    <row r="149" spans="1:9" ht="30">
      <c r="A149" s="56">
        <v>31</v>
      </c>
      <c r="B149" s="35" t="s">
        <v>198</v>
      </c>
      <c r="C149" s="48">
        <v>0.14000000000000001</v>
      </c>
      <c r="D149" s="48">
        <v>0.14000000000000001</v>
      </c>
      <c r="E149" s="47"/>
      <c r="F149" s="10" t="s">
        <v>2</v>
      </c>
      <c r="G149" s="10" t="s">
        <v>199</v>
      </c>
      <c r="H149" s="10" t="s">
        <v>58</v>
      </c>
      <c r="I149" s="71" t="s">
        <v>95</v>
      </c>
    </row>
    <row r="150" spans="1:9" ht="30">
      <c r="A150" s="56">
        <v>32</v>
      </c>
      <c r="B150" s="35" t="s">
        <v>200</v>
      </c>
      <c r="C150" s="48">
        <v>4.4000000000000004</v>
      </c>
      <c r="D150" s="48">
        <v>4.4000000000000004</v>
      </c>
      <c r="E150" s="47"/>
      <c r="F150" s="10" t="s">
        <v>6</v>
      </c>
      <c r="G150" s="10" t="s">
        <v>247</v>
      </c>
      <c r="H150" s="10" t="s">
        <v>63</v>
      </c>
      <c r="I150" s="71" t="s">
        <v>95</v>
      </c>
    </row>
    <row r="151" spans="1:9" ht="30">
      <c r="A151" s="56">
        <v>33</v>
      </c>
      <c r="B151" s="35" t="s">
        <v>207</v>
      </c>
      <c r="C151" s="48">
        <v>0.05</v>
      </c>
      <c r="D151" s="48">
        <v>0.05</v>
      </c>
      <c r="E151" s="47"/>
      <c r="F151" s="10" t="s">
        <v>1</v>
      </c>
      <c r="G151" s="10"/>
      <c r="H151" s="6" t="s">
        <v>61</v>
      </c>
      <c r="I151" s="32" t="s">
        <v>206</v>
      </c>
    </row>
    <row r="152" spans="1:9">
      <c r="A152" s="56">
        <v>34</v>
      </c>
      <c r="B152" s="35" t="s">
        <v>208</v>
      </c>
      <c r="C152" s="48">
        <v>0.16</v>
      </c>
      <c r="D152" s="48">
        <v>0.16</v>
      </c>
      <c r="E152" s="47"/>
      <c r="F152" s="65" t="s">
        <v>27</v>
      </c>
      <c r="G152" s="65"/>
      <c r="H152" s="6" t="s">
        <v>61</v>
      </c>
      <c r="I152" s="32" t="s">
        <v>128</v>
      </c>
    </row>
    <row r="153" spans="1:9" ht="30">
      <c r="A153" s="25" t="s">
        <v>164</v>
      </c>
      <c r="B153" s="26" t="s">
        <v>296</v>
      </c>
      <c r="C153" s="54">
        <f>SUM(C154:C179)</f>
        <v>5.15123</v>
      </c>
      <c r="D153" s="54">
        <f>SUM(D154:D179)</f>
        <v>4.94123</v>
      </c>
      <c r="E153" s="54">
        <f t="shared" ref="E153" si="18">SUM(E154:E168)</f>
        <v>0.21</v>
      </c>
      <c r="F153" s="65"/>
      <c r="G153" s="65"/>
      <c r="H153" s="6"/>
      <c r="I153" s="32"/>
    </row>
    <row r="154" spans="1:9" ht="30">
      <c r="A154" s="34">
        <v>35</v>
      </c>
      <c r="B154" s="59" t="s">
        <v>104</v>
      </c>
      <c r="C154" s="36">
        <v>1.76</v>
      </c>
      <c r="D154" s="36">
        <v>1.76</v>
      </c>
      <c r="E154" s="36"/>
      <c r="F154" s="1" t="s">
        <v>27</v>
      </c>
      <c r="G154" s="1" t="s">
        <v>180</v>
      </c>
      <c r="H154" s="6" t="s">
        <v>61</v>
      </c>
      <c r="I154" s="62" t="s">
        <v>95</v>
      </c>
    </row>
    <row r="155" spans="1:9">
      <c r="A155" s="34">
        <v>36</v>
      </c>
      <c r="B155" s="38" t="s">
        <v>88</v>
      </c>
      <c r="C155" s="36">
        <v>0.12</v>
      </c>
      <c r="D155" s="52">
        <v>0.12</v>
      </c>
      <c r="E155" s="52"/>
      <c r="F155" s="1" t="s">
        <v>7</v>
      </c>
      <c r="G155" s="9" t="s">
        <v>251</v>
      </c>
      <c r="H155" s="6" t="s">
        <v>63</v>
      </c>
      <c r="I155" s="76" t="s">
        <v>89</v>
      </c>
    </row>
    <row r="156" spans="1:9" ht="30">
      <c r="A156" s="34">
        <v>37</v>
      </c>
      <c r="B156" s="38" t="s">
        <v>90</v>
      </c>
      <c r="C156" s="36">
        <v>0.15</v>
      </c>
      <c r="D156" s="52"/>
      <c r="E156" s="52">
        <v>0.15</v>
      </c>
      <c r="F156" s="1" t="s">
        <v>106</v>
      </c>
      <c r="G156" s="9" t="s">
        <v>91</v>
      </c>
      <c r="H156" s="6" t="s">
        <v>92</v>
      </c>
      <c r="I156" s="76"/>
    </row>
    <row r="157" spans="1:9" ht="45">
      <c r="A157" s="34">
        <v>38</v>
      </c>
      <c r="B157" s="38" t="s">
        <v>93</v>
      </c>
      <c r="C157" s="36">
        <v>0.06</v>
      </c>
      <c r="D157" s="52"/>
      <c r="E157" s="52">
        <v>0.06</v>
      </c>
      <c r="F157" s="1" t="s">
        <v>20</v>
      </c>
      <c r="G157" s="8"/>
      <c r="H157" s="6" t="s">
        <v>92</v>
      </c>
      <c r="I157" s="70" t="s">
        <v>94</v>
      </c>
    </row>
    <row r="158" spans="1:9" ht="45">
      <c r="A158" s="34">
        <v>39</v>
      </c>
      <c r="B158" s="44" t="s">
        <v>79</v>
      </c>
      <c r="C158" s="48">
        <v>0.04</v>
      </c>
      <c r="D158" s="47">
        <f t="shared" ref="D158:D159" si="19">C158</f>
        <v>0.04</v>
      </c>
      <c r="E158" s="47"/>
      <c r="F158" s="34" t="s">
        <v>28</v>
      </c>
      <c r="G158" s="60" t="s">
        <v>111</v>
      </c>
      <c r="H158" s="34" t="s">
        <v>54</v>
      </c>
      <c r="I158" s="71" t="s">
        <v>95</v>
      </c>
    </row>
    <row r="159" spans="1:9" ht="30">
      <c r="A159" s="34">
        <v>40</v>
      </c>
      <c r="B159" s="44" t="s">
        <v>80</v>
      </c>
      <c r="C159" s="48">
        <v>0.06</v>
      </c>
      <c r="D159" s="47">
        <f t="shared" si="19"/>
        <v>0.06</v>
      </c>
      <c r="E159" s="47"/>
      <c r="F159" s="34" t="s">
        <v>28</v>
      </c>
      <c r="G159" s="60" t="s">
        <v>112</v>
      </c>
      <c r="H159" s="47" t="s">
        <v>54</v>
      </c>
      <c r="I159" s="71" t="s">
        <v>95</v>
      </c>
    </row>
    <row r="160" spans="1:9">
      <c r="A160" s="34">
        <v>41</v>
      </c>
      <c r="B160" s="24" t="s">
        <v>81</v>
      </c>
      <c r="C160" s="48">
        <v>0.15</v>
      </c>
      <c r="D160" s="47">
        <v>0.15</v>
      </c>
      <c r="E160" s="47"/>
      <c r="F160" s="34" t="s">
        <v>1</v>
      </c>
      <c r="G160" s="60"/>
      <c r="H160" s="34" t="s">
        <v>52</v>
      </c>
      <c r="I160" s="71" t="s">
        <v>95</v>
      </c>
    </row>
    <row r="161" spans="1:9">
      <c r="A161" s="34">
        <v>42</v>
      </c>
      <c r="B161" s="24" t="s">
        <v>82</v>
      </c>
      <c r="C161" s="48">
        <v>0.1</v>
      </c>
      <c r="D161" s="47">
        <v>0.1</v>
      </c>
      <c r="E161" s="47"/>
      <c r="F161" s="34" t="s">
        <v>1</v>
      </c>
      <c r="G161" s="60"/>
      <c r="H161" s="34" t="s">
        <v>52</v>
      </c>
      <c r="I161" s="71" t="s">
        <v>95</v>
      </c>
    </row>
    <row r="162" spans="1:9">
      <c r="A162" s="34">
        <v>43</v>
      </c>
      <c r="B162" s="24" t="s">
        <v>83</v>
      </c>
      <c r="C162" s="48">
        <v>0.3</v>
      </c>
      <c r="D162" s="47">
        <v>0.3</v>
      </c>
      <c r="E162" s="47"/>
      <c r="F162" s="34" t="s">
        <v>5</v>
      </c>
      <c r="G162" s="60"/>
      <c r="H162" s="34" t="s">
        <v>52</v>
      </c>
      <c r="I162" s="71" t="s">
        <v>95</v>
      </c>
    </row>
    <row r="163" spans="1:9" ht="30">
      <c r="A163" s="34">
        <v>44</v>
      </c>
      <c r="B163" s="44" t="s">
        <v>204</v>
      </c>
      <c r="C163" s="48">
        <v>0.04</v>
      </c>
      <c r="D163" s="48">
        <v>0.04</v>
      </c>
      <c r="E163" s="47"/>
      <c r="F163" s="34" t="s">
        <v>3</v>
      </c>
      <c r="G163" s="23"/>
      <c r="H163" s="34" t="s">
        <v>53</v>
      </c>
      <c r="I163" s="71" t="s">
        <v>95</v>
      </c>
    </row>
    <row r="164" spans="1:9" ht="30">
      <c r="A164" s="34">
        <v>45</v>
      </c>
      <c r="B164" s="44" t="s">
        <v>205</v>
      </c>
      <c r="C164" s="48">
        <v>7.8799999999999995E-2</v>
      </c>
      <c r="D164" s="48">
        <v>7.8799999999999995E-2</v>
      </c>
      <c r="E164" s="47"/>
      <c r="F164" s="34" t="s">
        <v>3</v>
      </c>
      <c r="G164" s="23"/>
      <c r="H164" s="34" t="s">
        <v>53</v>
      </c>
      <c r="I164" s="71" t="s">
        <v>95</v>
      </c>
    </row>
    <row r="165" spans="1:9" ht="30">
      <c r="A165" s="34">
        <v>46</v>
      </c>
      <c r="B165" s="44" t="s">
        <v>84</v>
      </c>
      <c r="C165" s="48">
        <v>0.06</v>
      </c>
      <c r="D165" s="48">
        <v>0.06</v>
      </c>
      <c r="E165" s="47"/>
      <c r="F165" s="34" t="s">
        <v>3</v>
      </c>
      <c r="G165" s="23"/>
      <c r="H165" s="34" t="s">
        <v>63</v>
      </c>
      <c r="I165" s="71" t="s">
        <v>95</v>
      </c>
    </row>
    <row r="166" spans="1:9">
      <c r="A166" s="34">
        <v>47</v>
      </c>
      <c r="B166" s="44" t="s">
        <v>85</v>
      </c>
      <c r="C166" s="48">
        <v>0.06</v>
      </c>
      <c r="D166" s="48">
        <v>0.06</v>
      </c>
      <c r="E166" s="46"/>
      <c r="F166" s="34" t="s">
        <v>1</v>
      </c>
      <c r="G166" s="60"/>
      <c r="H166" s="34" t="s">
        <v>61</v>
      </c>
      <c r="I166" s="71" t="s">
        <v>95</v>
      </c>
    </row>
    <row r="167" spans="1:9">
      <c r="A167" s="34">
        <v>48</v>
      </c>
      <c r="B167" s="44" t="s">
        <v>86</v>
      </c>
      <c r="C167" s="48">
        <v>0.31</v>
      </c>
      <c r="D167" s="48">
        <v>0.31</v>
      </c>
      <c r="E167" s="46"/>
      <c r="F167" s="34" t="s">
        <v>1</v>
      </c>
      <c r="G167" s="60"/>
      <c r="H167" s="34" t="s">
        <v>55</v>
      </c>
      <c r="I167" s="71" t="s">
        <v>95</v>
      </c>
    </row>
    <row r="168" spans="1:9">
      <c r="A168" s="34">
        <v>49</v>
      </c>
      <c r="B168" s="44" t="s">
        <v>165</v>
      </c>
      <c r="C168" s="48">
        <v>0.06</v>
      </c>
      <c r="D168" s="48">
        <v>0.06</v>
      </c>
      <c r="E168" s="46"/>
      <c r="F168" s="34" t="s">
        <v>28</v>
      </c>
      <c r="G168" s="60"/>
      <c r="H168" s="34" t="s">
        <v>56</v>
      </c>
      <c r="I168" s="71" t="s">
        <v>95</v>
      </c>
    </row>
    <row r="169" spans="1:9" ht="30">
      <c r="A169" s="34">
        <v>50</v>
      </c>
      <c r="B169" s="44" t="s">
        <v>352</v>
      </c>
      <c r="C169" s="48">
        <v>0.17434000000000002</v>
      </c>
      <c r="D169" s="48">
        <v>0.17434000000000002</v>
      </c>
      <c r="E169" s="46"/>
      <c r="F169" s="34" t="s">
        <v>1</v>
      </c>
      <c r="G169" s="60"/>
      <c r="H169" s="6" t="s">
        <v>92</v>
      </c>
      <c r="I169" s="71" t="s">
        <v>95</v>
      </c>
    </row>
    <row r="170" spans="1:9" ht="30">
      <c r="A170" s="34">
        <v>51</v>
      </c>
      <c r="B170" s="44" t="s">
        <v>353</v>
      </c>
      <c r="C170" s="48">
        <v>0.56738999999999995</v>
      </c>
      <c r="D170" s="48">
        <v>0.56738999999999995</v>
      </c>
      <c r="E170" s="46"/>
      <c r="F170" s="34" t="s">
        <v>4</v>
      </c>
      <c r="G170" s="60"/>
      <c r="H170" s="6" t="s">
        <v>92</v>
      </c>
      <c r="I170" s="71" t="s">
        <v>95</v>
      </c>
    </row>
    <row r="171" spans="1:9" ht="30">
      <c r="A171" s="34">
        <v>52</v>
      </c>
      <c r="B171" s="44" t="s">
        <v>354</v>
      </c>
      <c r="C171" s="48">
        <v>0.29778000000000004</v>
      </c>
      <c r="D171" s="48">
        <v>0.29778000000000004</v>
      </c>
      <c r="E171" s="46"/>
      <c r="F171" s="34" t="s">
        <v>24</v>
      </c>
      <c r="G171" s="60"/>
      <c r="H171" s="6" t="s">
        <v>92</v>
      </c>
      <c r="I171" s="71" t="s">
        <v>95</v>
      </c>
    </row>
    <row r="172" spans="1:9" ht="30">
      <c r="A172" s="34">
        <v>53</v>
      </c>
      <c r="B172" s="44" t="s">
        <v>355</v>
      </c>
      <c r="C172" s="48">
        <v>0.30412</v>
      </c>
      <c r="D172" s="48">
        <v>0.30412</v>
      </c>
      <c r="E172" s="46"/>
      <c r="F172" s="34" t="s">
        <v>3</v>
      </c>
      <c r="G172" s="60"/>
      <c r="H172" s="6" t="s">
        <v>92</v>
      </c>
      <c r="I172" s="71" t="s">
        <v>95</v>
      </c>
    </row>
    <row r="173" spans="1:9" ht="30">
      <c r="A173" s="34">
        <v>54</v>
      </c>
      <c r="B173" s="44" t="s">
        <v>356</v>
      </c>
      <c r="C173" s="48">
        <v>0.14899999999999999</v>
      </c>
      <c r="D173" s="48">
        <v>0.14899999999999999</v>
      </c>
      <c r="E173" s="46"/>
      <c r="F173" s="34" t="s">
        <v>25</v>
      </c>
      <c r="G173" s="60"/>
      <c r="H173" s="6" t="s">
        <v>92</v>
      </c>
      <c r="I173" s="71" t="s">
        <v>95</v>
      </c>
    </row>
    <row r="174" spans="1:9" ht="30">
      <c r="A174" s="34">
        <v>55</v>
      </c>
      <c r="B174" s="44" t="s">
        <v>357</v>
      </c>
      <c r="C174" s="48">
        <v>3.0800000000000001E-2</v>
      </c>
      <c r="D174" s="48">
        <v>3.0800000000000001E-2</v>
      </c>
      <c r="E174" s="46"/>
      <c r="F174" s="34" t="s">
        <v>28</v>
      </c>
      <c r="G174" s="60"/>
      <c r="H174" s="6" t="s">
        <v>92</v>
      </c>
      <c r="I174" s="71" t="s">
        <v>95</v>
      </c>
    </row>
    <row r="175" spans="1:9" ht="30">
      <c r="A175" s="34">
        <v>56</v>
      </c>
      <c r="B175" s="44" t="s">
        <v>358</v>
      </c>
      <c r="C175" s="48">
        <v>5.04E-2</v>
      </c>
      <c r="D175" s="48">
        <v>5.04E-2</v>
      </c>
      <c r="E175" s="46"/>
      <c r="F175" s="34" t="s">
        <v>28</v>
      </c>
      <c r="G175" s="60"/>
      <c r="H175" s="6" t="s">
        <v>92</v>
      </c>
      <c r="I175" s="71" t="s">
        <v>95</v>
      </c>
    </row>
    <row r="176" spans="1:9" ht="30">
      <c r="A176" s="34">
        <v>57</v>
      </c>
      <c r="B176" s="44" t="s">
        <v>357</v>
      </c>
      <c r="C176" s="48">
        <v>4.8599999999999997E-2</v>
      </c>
      <c r="D176" s="48">
        <v>4.8599999999999997E-2</v>
      </c>
      <c r="E176" s="46"/>
      <c r="F176" s="34" t="s">
        <v>28</v>
      </c>
      <c r="G176" s="60"/>
      <c r="H176" s="6" t="s">
        <v>92</v>
      </c>
      <c r="I176" s="71" t="s">
        <v>95</v>
      </c>
    </row>
    <row r="177" spans="1:9" ht="30">
      <c r="A177" s="34">
        <v>58</v>
      </c>
      <c r="B177" s="44" t="s">
        <v>359</v>
      </c>
      <c r="C177" s="48">
        <v>0.06</v>
      </c>
      <c r="D177" s="48">
        <v>0.06</v>
      </c>
      <c r="E177" s="46"/>
      <c r="F177" s="34" t="s">
        <v>28</v>
      </c>
      <c r="G177" s="60"/>
      <c r="H177" s="6" t="s">
        <v>92</v>
      </c>
      <c r="I177" s="71" t="s">
        <v>95</v>
      </c>
    </row>
    <row r="178" spans="1:9" ht="30">
      <c r="A178" s="34">
        <v>59</v>
      </c>
      <c r="B178" s="44" t="s">
        <v>360</v>
      </c>
      <c r="C178" s="48">
        <v>0.06</v>
      </c>
      <c r="D178" s="48">
        <v>0.06</v>
      </c>
      <c r="E178" s="46"/>
      <c r="F178" s="34" t="s">
        <v>28</v>
      </c>
      <c r="G178" s="60"/>
      <c r="H178" s="6" t="s">
        <v>92</v>
      </c>
      <c r="I178" s="71" t="s">
        <v>95</v>
      </c>
    </row>
    <row r="179" spans="1:9" ht="30">
      <c r="A179" s="34">
        <v>60</v>
      </c>
      <c r="B179" s="44" t="s">
        <v>361</v>
      </c>
      <c r="C179" s="48">
        <v>0.06</v>
      </c>
      <c r="D179" s="48">
        <v>0.06</v>
      </c>
      <c r="E179" s="46"/>
      <c r="F179" s="34" t="s">
        <v>28</v>
      </c>
      <c r="G179" s="60"/>
      <c r="H179" s="6" t="s">
        <v>92</v>
      </c>
      <c r="I179" s="71" t="s">
        <v>95</v>
      </c>
    </row>
    <row r="180" spans="1:9">
      <c r="A180" s="17" t="s">
        <v>156</v>
      </c>
      <c r="B180" s="22" t="s">
        <v>158</v>
      </c>
      <c r="C180" s="66">
        <f>C181+C184+C202</f>
        <v>68.778000000000006</v>
      </c>
      <c r="D180" s="66">
        <f t="shared" ref="D180:E180" si="20">D181+D184+D202</f>
        <v>9.1402000000000001</v>
      </c>
      <c r="E180" s="66">
        <f t="shared" si="20"/>
        <v>59.667349999999992</v>
      </c>
      <c r="F180" s="34"/>
      <c r="G180" s="67"/>
      <c r="H180" s="67"/>
      <c r="I180" s="24"/>
    </row>
    <row r="181" spans="1:9" ht="30">
      <c r="A181" s="25" t="s">
        <v>38</v>
      </c>
      <c r="B181" s="26" t="s">
        <v>293</v>
      </c>
      <c r="C181" s="61">
        <f>SUM(C182:C183)</f>
        <v>1.0002</v>
      </c>
      <c r="D181" s="61">
        <f>SUM(D182:D183)</f>
        <v>1.0002</v>
      </c>
      <c r="E181" s="61">
        <v>0</v>
      </c>
      <c r="F181" s="1"/>
      <c r="G181" s="1"/>
      <c r="H181" s="6"/>
      <c r="I181" s="62"/>
    </row>
    <row r="182" spans="1:9" ht="30">
      <c r="A182" s="34">
        <v>1</v>
      </c>
      <c r="B182" s="59" t="s">
        <v>69</v>
      </c>
      <c r="C182" s="36">
        <v>0.23019999999999999</v>
      </c>
      <c r="D182" s="39">
        <v>0.23019999999999999</v>
      </c>
      <c r="E182" s="39"/>
      <c r="F182" s="34" t="s">
        <v>20</v>
      </c>
      <c r="G182" s="9"/>
      <c r="H182" s="6" t="s">
        <v>61</v>
      </c>
      <c r="I182" s="32" t="s">
        <v>128</v>
      </c>
    </row>
    <row r="183" spans="1:9" ht="30">
      <c r="A183" s="34">
        <v>2</v>
      </c>
      <c r="B183" s="59" t="s">
        <v>70</v>
      </c>
      <c r="C183" s="36">
        <v>0.77</v>
      </c>
      <c r="D183" s="39">
        <v>0.77</v>
      </c>
      <c r="E183" s="39"/>
      <c r="F183" s="34" t="s">
        <v>20</v>
      </c>
      <c r="G183" s="9"/>
      <c r="H183" s="6" t="s">
        <v>61</v>
      </c>
      <c r="I183" s="32" t="s">
        <v>128</v>
      </c>
    </row>
    <row r="184" spans="1:9" ht="30">
      <c r="A184" s="25" t="s">
        <v>39</v>
      </c>
      <c r="B184" s="26" t="s">
        <v>294</v>
      </c>
      <c r="C184" s="61">
        <f>SUM(C185:C201)</f>
        <v>1.7684</v>
      </c>
      <c r="D184" s="61">
        <f t="shared" ref="D184" si="21">SUM(D185:D201)</f>
        <v>0.09</v>
      </c>
      <c r="E184" s="61">
        <f>SUM(E185:E201)</f>
        <v>1.7079500000000001</v>
      </c>
      <c r="F184" s="34"/>
      <c r="G184" s="9"/>
      <c r="H184" s="6"/>
      <c r="I184" s="32" t="s">
        <v>128</v>
      </c>
    </row>
    <row r="185" spans="1:9" ht="30">
      <c r="A185" s="34">
        <v>3</v>
      </c>
      <c r="B185" s="35" t="s">
        <v>227</v>
      </c>
      <c r="C185" s="68">
        <v>5.8049999999999997E-2</v>
      </c>
      <c r="D185" s="68"/>
      <c r="E185" s="68">
        <v>5.8000000000000003E-2</v>
      </c>
      <c r="F185" s="34" t="s">
        <v>224</v>
      </c>
      <c r="G185" s="34" t="s">
        <v>209</v>
      </c>
      <c r="H185" s="34" t="s">
        <v>61</v>
      </c>
      <c r="I185" s="71" t="s">
        <v>128</v>
      </c>
    </row>
    <row r="186" spans="1:9" ht="30">
      <c r="A186" s="34">
        <v>4</v>
      </c>
      <c r="B186" s="35" t="s">
        <v>228</v>
      </c>
      <c r="C186" s="68">
        <v>7.8900000000000012E-3</v>
      </c>
      <c r="D186" s="68"/>
      <c r="E186" s="68">
        <v>7.8900000000000012E-3</v>
      </c>
      <c r="F186" s="34" t="s">
        <v>224</v>
      </c>
      <c r="G186" s="34" t="s">
        <v>210</v>
      </c>
      <c r="H186" s="34" t="s">
        <v>61</v>
      </c>
      <c r="I186" s="71" t="s">
        <v>128</v>
      </c>
    </row>
    <row r="187" spans="1:9" ht="30">
      <c r="A187" s="34">
        <v>5</v>
      </c>
      <c r="B187" s="35" t="s">
        <v>229</v>
      </c>
      <c r="C187" s="68">
        <v>2.7000000000000001E-3</v>
      </c>
      <c r="D187" s="68"/>
      <c r="E187" s="68">
        <v>2.7000000000000001E-3</v>
      </c>
      <c r="F187" s="34" t="s">
        <v>224</v>
      </c>
      <c r="G187" s="34" t="s">
        <v>211</v>
      </c>
      <c r="H187" s="34" t="s">
        <v>61</v>
      </c>
      <c r="I187" s="71" t="s">
        <v>128</v>
      </c>
    </row>
    <row r="188" spans="1:9" ht="30">
      <c r="A188" s="34">
        <v>6</v>
      </c>
      <c r="B188" s="35" t="s">
        <v>230</v>
      </c>
      <c r="C188" s="68">
        <v>2.8500000000000001E-3</v>
      </c>
      <c r="D188" s="68"/>
      <c r="E188" s="68">
        <v>2.8500000000000001E-3</v>
      </c>
      <c r="F188" s="34" t="s">
        <v>224</v>
      </c>
      <c r="G188" s="34" t="s">
        <v>211</v>
      </c>
      <c r="H188" s="34" t="s">
        <v>61</v>
      </c>
      <c r="I188" s="71" t="s">
        <v>128</v>
      </c>
    </row>
    <row r="189" spans="1:9" ht="45">
      <c r="A189" s="34">
        <v>7</v>
      </c>
      <c r="B189" s="35" t="s">
        <v>231</v>
      </c>
      <c r="C189" s="68">
        <v>1.14E-3</v>
      </c>
      <c r="D189" s="68"/>
      <c r="E189" s="68">
        <v>1.14E-3</v>
      </c>
      <c r="F189" s="34" t="s">
        <v>224</v>
      </c>
      <c r="G189" s="34" t="s">
        <v>212</v>
      </c>
      <c r="H189" s="34" t="s">
        <v>61</v>
      </c>
      <c r="I189" s="71" t="s">
        <v>128</v>
      </c>
    </row>
    <row r="190" spans="1:9">
      <c r="A190" s="34">
        <v>8</v>
      </c>
      <c r="B190" s="35" t="s">
        <v>232</v>
      </c>
      <c r="C190" s="68">
        <v>4.0000000000000001E-3</v>
      </c>
      <c r="D190" s="68"/>
      <c r="E190" s="68">
        <v>4.0000000000000001E-3</v>
      </c>
      <c r="F190" s="34" t="s">
        <v>224</v>
      </c>
      <c r="G190" s="34" t="s">
        <v>212</v>
      </c>
      <c r="H190" s="34" t="s">
        <v>61</v>
      </c>
      <c r="I190" s="71" t="s">
        <v>128</v>
      </c>
    </row>
    <row r="191" spans="1:9" ht="30">
      <c r="A191" s="34">
        <v>9</v>
      </c>
      <c r="B191" s="35" t="s">
        <v>233</v>
      </c>
      <c r="C191" s="68">
        <v>2.06E-2</v>
      </c>
      <c r="D191" s="68"/>
      <c r="E191" s="68">
        <v>5.0200000000000002E-2</v>
      </c>
      <c r="F191" s="34" t="s">
        <v>224</v>
      </c>
      <c r="G191" s="34" t="s">
        <v>210</v>
      </c>
      <c r="H191" s="34" t="s">
        <v>61</v>
      </c>
      <c r="I191" s="71" t="s">
        <v>128</v>
      </c>
    </row>
    <row r="192" spans="1:9">
      <c r="A192" s="34">
        <v>10</v>
      </c>
      <c r="B192" s="35" t="s">
        <v>235</v>
      </c>
      <c r="C192" s="68">
        <v>0.99298999999999993</v>
      </c>
      <c r="D192" s="68"/>
      <c r="E192" s="68">
        <v>0.99298999999999993</v>
      </c>
      <c r="F192" s="34" t="s">
        <v>224</v>
      </c>
      <c r="G192" s="34" t="s">
        <v>209</v>
      </c>
      <c r="H192" s="34"/>
      <c r="I192" s="71"/>
    </row>
    <row r="193" spans="1:9">
      <c r="A193" s="34">
        <v>11</v>
      </c>
      <c r="B193" s="35" t="s">
        <v>234</v>
      </c>
      <c r="C193" s="68">
        <v>6.948E-2</v>
      </c>
      <c r="D193" s="68"/>
      <c r="E193" s="68">
        <v>6.948E-2</v>
      </c>
      <c r="F193" s="34" t="s">
        <v>27</v>
      </c>
      <c r="G193" s="34" t="s">
        <v>213</v>
      </c>
      <c r="H193" s="34" t="s">
        <v>61</v>
      </c>
      <c r="I193" s="71" t="s">
        <v>128</v>
      </c>
    </row>
    <row r="194" spans="1:9" ht="30">
      <c r="A194" s="34">
        <v>12</v>
      </c>
      <c r="B194" s="35" t="s">
        <v>236</v>
      </c>
      <c r="C194" s="68">
        <v>0.09</v>
      </c>
      <c r="D194" s="68">
        <v>0.09</v>
      </c>
      <c r="E194" s="68"/>
      <c r="F194" s="34" t="s">
        <v>23</v>
      </c>
      <c r="G194" s="34"/>
      <c r="H194" s="34" t="s">
        <v>61</v>
      </c>
      <c r="I194" s="71" t="s">
        <v>128</v>
      </c>
    </row>
    <row r="195" spans="1:9" ht="30">
      <c r="A195" s="34">
        <v>13</v>
      </c>
      <c r="B195" s="35" t="s">
        <v>237</v>
      </c>
      <c r="C195" s="68">
        <v>8.9700000000000002E-2</v>
      </c>
      <c r="D195" s="68"/>
      <c r="E195" s="68">
        <v>8.9700000000000002E-2</v>
      </c>
      <c r="F195" s="34" t="s">
        <v>28</v>
      </c>
      <c r="G195" s="34" t="s">
        <v>214</v>
      </c>
      <c r="H195" s="34" t="s">
        <v>57</v>
      </c>
      <c r="I195" s="71" t="s">
        <v>128</v>
      </c>
    </row>
    <row r="196" spans="1:9" ht="30">
      <c r="A196" s="34">
        <v>14</v>
      </c>
      <c r="B196" s="35" t="s">
        <v>238</v>
      </c>
      <c r="C196" s="68">
        <v>2.5000000000000001E-2</v>
      </c>
      <c r="D196" s="68"/>
      <c r="E196" s="68">
        <v>2.5000000000000001E-2</v>
      </c>
      <c r="F196" s="34" t="s">
        <v>28</v>
      </c>
      <c r="G196" s="34" t="s">
        <v>215</v>
      </c>
      <c r="H196" s="34" t="s">
        <v>57</v>
      </c>
      <c r="I196" s="71" t="s">
        <v>128</v>
      </c>
    </row>
    <row r="197" spans="1:9" ht="30">
      <c r="A197" s="34">
        <v>15</v>
      </c>
      <c r="B197" s="35" t="s">
        <v>239</v>
      </c>
      <c r="C197" s="68">
        <v>0.1</v>
      </c>
      <c r="D197" s="68"/>
      <c r="E197" s="68">
        <v>0.1</v>
      </c>
      <c r="F197" s="34" t="s">
        <v>28</v>
      </c>
      <c r="G197" s="34" t="s">
        <v>216</v>
      </c>
      <c r="H197" s="34" t="s">
        <v>52</v>
      </c>
      <c r="I197" s="71" t="s">
        <v>128</v>
      </c>
    </row>
    <row r="198" spans="1:9" ht="45">
      <c r="A198" s="34">
        <v>16</v>
      </c>
      <c r="B198" s="35" t="s">
        <v>217</v>
      </c>
      <c r="C198" s="68">
        <v>0.06</v>
      </c>
      <c r="D198" s="68"/>
      <c r="E198" s="68">
        <v>0.06</v>
      </c>
      <c r="F198" s="34" t="s">
        <v>27</v>
      </c>
      <c r="G198" s="34" t="s">
        <v>210</v>
      </c>
      <c r="H198" s="34" t="s">
        <v>61</v>
      </c>
      <c r="I198" s="71" t="s">
        <v>128</v>
      </c>
    </row>
    <row r="199" spans="1:9" ht="30">
      <c r="A199" s="34">
        <v>17</v>
      </c>
      <c r="B199" s="35" t="s">
        <v>218</v>
      </c>
      <c r="C199" s="68">
        <v>0.02</v>
      </c>
      <c r="D199" s="68"/>
      <c r="E199" s="68">
        <v>0.02</v>
      </c>
      <c r="F199" s="34" t="s">
        <v>28</v>
      </c>
      <c r="G199" s="34" t="s">
        <v>219</v>
      </c>
      <c r="H199" s="34" t="s">
        <v>63</v>
      </c>
      <c r="I199" s="71" t="s">
        <v>128</v>
      </c>
    </row>
    <row r="200" spans="1:9" ht="30">
      <c r="A200" s="34">
        <v>18</v>
      </c>
      <c r="B200" s="35" t="s">
        <v>220</v>
      </c>
      <c r="C200" s="68">
        <v>0.2</v>
      </c>
      <c r="D200" s="68"/>
      <c r="E200" s="68">
        <v>0.2</v>
      </c>
      <c r="F200" s="34" t="s">
        <v>28</v>
      </c>
      <c r="G200" s="34" t="s">
        <v>216</v>
      </c>
      <c r="H200" s="34" t="s">
        <v>221</v>
      </c>
      <c r="I200" s="71" t="s">
        <v>128</v>
      </c>
    </row>
    <row r="201" spans="1:9" ht="45">
      <c r="A201" s="34">
        <v>19</v>
      </c>
      <c r="B201" s="35" t="s">
        <v>222</v>
      </c>
      <c r="C201" s="68">
        <v>2.4E-2</v>
      </c>
      <c r="D201" s="68"/>
      <c r="E201" s="68">
        <v>2.4E-2</v>
      </c>
      <c r="F201" s="34" t="s">
        <v>28</v>
      </c>
      <c r="G201" s="34" t="s">
        <v>223</v>
      </c>
      <c r="H201" s="34" t="s">
        <v>54</v>
      </c>
      <c r="I201" s="71" t="s">
        <v>128</v>
      </c>
    </row>
    <row r="202" spans="1:9" ht="30">
      <c r="A202" s="25" t="s">
        <v>164</v>
      </c>
      <c r="B202" s="26" t="s">
        <v>296</v>
      </c>
      <c r="C202" s="66">
        <f>SUM(C203:C207)</f>
        <v>66.009399999999999</v>
      </c>
      <c r="D202" s="66">
        <f t="shared" ref="D202" si="22">SUM(D203:D204)</f>
        <v>8.0500000000000007</v>
      </c>
      <c r="E202" s="66">
        <f>SUM(E203:E207)</f>
        <v>57.959399999999995</v>
      </c>
      <c r="F202" s="34"/>
      <c r="G202" s="67"/>
      <c r="H202" s="67"/>
      <c r="I202" s="24"/>
    </row>
    <row r="203" spans="1:9" ht="30">
      <c r="A203" s="34">
        <v>20</v>
      </c>
      <c r="B203" s="59" t="s">
        <v>335</v>
      </c>
      <c r="C203" s="36">
        <v>0.35</v>
      </c>
      <c r="D203" s="23">
        <v>0.35</v>
      </c>
      <c r="E203" s="46"/>
      <c r="F203" s="34" t="s">
        <v>19</v>
      </c>
      <c r="G203" s="34"/>
      <c r="H203" s="34" t="s">
        <v>54</v>
      </c>
      <c r="I203" s="24" t="s">
        <v>71</v>
      </c>
    </row>
    <row r="204" spans="1:9" ht="30">
      <c r="A204" s="23">
        <v>21</v>
      </c>
      <c r="B204" s="59" t="s">
        <v>335</v>
      </c>
      <c r="C204" s="36">
        <v>7.7</v>
      </c>
      <c r="D204" s="36">
        <v>7.7</v>
      </c>
      <c r="E204" s="46"/>
      <c r="F204" s="34" t="s">
        <v>8</v>
      </c>
      <c r="G204" s="34"/>
      <c r="H204" s="34" t="s">
        <v>63</v>
      </c>
      <c r="I204" s="24" t="s">
        <v>72</v>
      </c>
    </row>
    <row r="205" spans="1:9" ht="30">
      <c r="A205" s="23">
        <v>22</v>
      </c>
      <c r="B205" s="35" t="s">
        <v>334</v>
      </c>
      <c r="C205" s="23">
        <v>0.13300000000000001</v>
      </c>
      <c r="D205" s="23">
        <v>0</v>
      </c>
      <c r="E205" s="46">
        <v>0.13300000000000001</v>
      </c>
      <c r="F205" s="34" t="s">
        <v>5</v>
      </c>
      <c r="G205" s="67"/>
      <c r="H205" s="34" t="s">
        <v>63</v>
      </c>
      <c r="I205" s="24" t="s">
        <v>72</v>
      </c>
    </row>
    <row r="206" spans="1:9" ht="30">
      <c r="A206" s="23">
        <v>23</v>
      </c>
      <c r="B206" s="35" t="s">
        <v>347</v>
      </c>
      <c r="C206" s="23">
        <v>2.64E-2</v>
      </c>
      <c r="D206" s="23"/>
      <c r="E206" s="46">
        <v>2.64E-2</v>
      </c>
      <c r="F206" s="34" t="s">
        <v>19</v>
      </c>
      <c r="G206" s="67" t="s">
        <v>348</v>
      </c>
      <c r="H206" s="34" t="s">
        <v>63</v>
      </c>
      <c r="I206" s="24" t="s">
        <v>72</v>
      </c>
    </row>
    <row r="207" spans="1:9" ht="60">
      <c r="A207" s="23">
        <v>24</v>
      </c>
      <c r="B207" s="35" t="s">
        <v>349</v>
      </c>
      <c r="C207" s="45">
        <f>3.54+49.83+4.43</f>
        <v>57.8</v>
      </c>
      <c r="D207" s="23"/>
      <c r="E207" s="46">
        <v>57.8</v>
      </c>
      <c r="F207" s="34" t="s">
        <v>20</v>
      </c>
      <c r="G207" s="67"/>
      <c r="H207" s="34" t="s">
        <v>351</v>
      </c>
      <c r="I207" s="71" t="s">
        <v>350</v>
      </c>
    </row>
  </sheetData>
  <mergeCells count="23">
    <mergeCell ref="I155:I156"/>
    <mergeCell ref="A101:A102"/>
    <mergeCell ref="B101:B102"/>
    <mergeCell ref="I101:I102"/>
    <mergeCell ref="A103:A109"/>
    <mergeCell ref="B103:B106"/>
    <mergeCell ref="I103:I109"/>
    <mergeCell ref="B107:B109"/>
    <mergeCell ref="B2:I2"/>
    <mergeCell ref="B4:B5"/>
    <mergeCell ref="C4:C5"/>
    <mergeCell ref="D4:D5"/>
    <mergeCell ref="E4:F4"/>
    <mergeCell ref="G4:G5"/>
    <mergeCell ref="H4:H5"/>
    <mergeCell ref="I4:I5"/>
    <mergeCell ref="I86:I87"/>
    <mergeCell ref="A4:A5"/>
    <mergeCell ref="I43:I51"/>
    <mergeCell ref="I52:I56"/>
    <mergeCell ref="I27:I38"/>
    <mergeCell ref="I64:I72"/>
    <mergeCell ref="I73:I78"/>
  </mergeCells>
  <phoneticPr fontId="1" type="noConversion"/>
  <pageMargins left="0.23622047244094491" right="0.15748031496062992" top="0.31496062992125984" bottom="0.31496062992125984" header="0.31496062992125984" footer="0.31496062992125984"/>
  <pageSetup paperSize="9" scale="95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l J E V 5 W v s O G k A A A A 9 Q A A A B I A H A B D b 2 5 m a W c v U G F j a 2 F n Z S 5 4 b W w g o h g A K K A U A A A A A A A A A A A A A A A A A A A A A A A A A A A A h Y 8 x D o I w G I W v Q r r T l m o M k p 8 y u I o x M S G u p F R o h G J o o d z N w S N 5 B T G K u j m + 7 3 3 D e / f r D Z K x q b 1 B d k a 1 O k Y B p s i T W r S F 0 m W M e n v y Q 5 R w 2 O f i n J f S m 2 R t o t E U M a q s v U S E O O e w W + C 2 K w m j N C D H d H s Q l W x y 9 J H V f 9 l X 2 t h c C 4 k 4 Z K 8 x n O H 1 C o d L h i m Q m U G q 9 L d n 0 9 x n + w N h 0 9 e 2 7 y Q f l J / t g M w R y P s C f w B Q S w M E F A A C A A g A k l J E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J S R F c o i k e 4 D g A A A B E A A A A T A B w A R m 9 y b X V s Y X M v U 2 V j d G l v b j E u b S C i G A A o o B Q A A A A A A A A A A A A A A A A A A A A A A A A A A A A r T k 0 u y c z P U w i G 0 I b W A F B L A Q I t A B Q A A g A I A J J S R F e V r 7 D h p A A A A P U A A A A S A A A A A A A A A A A A A A A A A A A A A A B D b 2 5 m a W c v U G F j a 2 F n Z S 5 4 b W x Q S w E C L Q A U A A I A C A C S U k R X D 8 r p q 6 Q A A A D p A A A A E w A A A A A A A A A A A A A A A A D w A A A A W 0 N v b n R l b n R f V H l w Z X N d L n h t b F B L A Q I t A B Q A A g A I A J J S R F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9 D 3 8 K M x 0 D T o q x X R d R 6 s l i A A A A A A I A A A A A A B B m A A A A A Q A A I A A A A O k 8 v D 6 x M L 0 K S 9 + b / x b h N V b U O G 6 K v Y N F 6 z p 7 f Y F W s b A j A A A A A A 6 A A A A A A g A A I A A A A F L Z z g U B D y h f 9 v s C 2 L N e 8 J 1 D 5 O / 7 H L 8 B M e D B v K 9 7 / t H K U A A A A C n v Z D u 4 d w v M r 6 U D G Q Y 4 t 9 x T z n w H q x o F l Z u l r e C y J n F w U t Z K s s 1 C m n e W / t t K s a U + 1 1 H z 6 F L M l N r n v s m j j H 1 6 7 E R 8 e l v k f B k Z y 0 / 4 8 e V U B r x Y Q A A A A A I b f A g W 9 X Y 7 0 F R 3 F w v O + w w f 8 / 0 w t c U D O O I + C p Y 2 / Y G F q 5 q s F X o l F h d 5 1 I f T K b 0 L / 3 C V f S C g g Z E q e Z S r + b D 9 H D Q = < / D a t a M a s h u p > 
</file>

<file path=customXml/itemProps1.xml><?xml version="1.0" encoding="utf-8"?>
<ds:datastoreItem xmlns:ds="http://schemas.openxmlformats.org/officeDocument/2006/customXml" ds:itemID="{2FA911D3-2435-4C67-8239-26A7E1289A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 CH-2024</vt:lpstr>
      <vt:lpstr>'10 CH-2024'!Print_Titles</vt:lpstr>
    </vt:vector>
  </TitlesOfParts>
  <Company>ptnt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</dc:creator>
  <cp:lastModifiedBy>Admin</cp:lastModifiedBy>
  <cp:lastPrinted>2023-11-29T09:09:44Z</cp:lastPrinted>
  <dcterms:created xsi:type="dcterms:W3CDTF">2010-11-04T07:45:57Z</dcterms:created>
  <dcterms:modified xsi:type="dcterms:W3CDTF">2023-11-29T09:12:24Z</dcterms:modified>
</cp:coreProperties>
</file>