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AppData\Local\Temp\BkavEgovChrome\1740379941563\"/>
    </mc:Choice>
  </mc:AlternateContent>
  <bookViews>
    <workbookView xWindow="32760" yWindow="32760" windowWidth="20490" windowHeight="7485"/>
  </bookViews>
  <sheets>
    <sheet name="Cấp sở năm 2024" sheetId="8" r:id="rId1"/>
  </sheets>
  <definedNames>
    <definedName name="OLE_LINK97" localSheetId="0">'Cấp sở năm 2024'!#REF!</definedName>
    <definedName name="OLE_LINK98" localSheetId="0">'Cấp sở năm 2024'!#REF!</definedName>
    <definedName name="_xlnm.Print_Area" localSheetId="0">'Cấp sở năm 2024'!$A$1:$G$366</definedName>
    <definedName name="_xlnm.Print_Titles" localSheetId="0">'Cấp sở năm 2024'!$5:$5</definedName>
  </definedNames>
  <calcPr calcId="191029"/>
</workbook>
</file>

<file path=xl/calcChain.xml><?xml version="1.0" encoding="utf-8"?>
<calcChain xmlns="http://schemas.openxmlformats.org/spreadsheetml/2006/main">
  <c r="C17" i="8" l="1"/>
  <c r="C337" i="8"/>
  <c r="C322" i="8"/>
  <c r="C310" i="8"/>
  <c r="C293" i="8"/>
  <c r="C281" i="8"/>
  <c r="C280" i="8" s="1"/>
  <c r="C268" i="8"/>
  <c r="C254" i="8" s="1"/>
  <c r="C259" i="8"/>
  <c r="C241" i="8"/>
  <c r="C228" i="8"/>
  <c r="C204" i="8" s="1"/>
  <c r="C221" i="8"/>
  <c r="C188" i="8"/>
  <c r="C181" i="8"/>
  <c r="C170" i="8" s="1"/>
  <c r="C171" i="8"/>
  <c r="C164" i="8"/>
  <c r="C153" i="8"/>
  <c r="C139" i="8"/>
  <c r="C133" i="8"/>
  <c r="C126" i="8"/>
  <c r="C118" i="8"/>
  <c r="C110" i="8"/>
  <c r="C103" i="8"/>
  <c r="C98" i="8" s="1"/>
  <c r="C71" i="8"/>
  <c r="C63" i="8"/>
  <c r="C56" i="8"/>
  <c r="C34" i="8"/>
  <c r="C26" i="8"/>
  <c r="C97" i="8" l="1"/>
  <c r="C52" i="8"/>
  <c r="C7" i="8"/>
  <c r="C6" i="8" l="1"/>
</calcChain>
</file>

<file path=xl/sharedStrings.xml><?xml version="1.0" encoding="utf-8"?>
<sst xmlns="http://schemas.openxmlformats.org/spreadsheetml/2006/main" count="723" uniqueCount="676">
  <si>
    <t>STT</t>
  </si>
  <si>
    <t>Lĩnh vực, tiêu chí, tiêu chí thành phần</t>
  </si>
  <si>
    <t>CÔNG TÁC CHỈ ĐẠO, ĐIỀU HÀNH CCHC</t>
  </si>
  <si>
    <t>Công tác tuyên truyền CCHC</t>
  </si>
  <si>
    <t>1.4.1</t>
  </si>
  <si>
    <t>1.4.2</t>
  </si>
  <si>
    <t xml:space="preserve">Kết quả thực hiện kế hoạch tuyên truyền </t>
  </si>
  <si>
    <t>1.5.2</t>
  </si>
  <si>
    <t xml:space="preserve">Gắn kết quả thực hiện CCHC với công tác thi đua khen thưởng </t>
  </si>
  <si>
    <t>CẢI CÁCH THỂ CHẾ</t>
  </si>
  <si>
    <t>2.2.1</t>
  </si>
  <si>
    <t>2.2.2</t>
  </si>
  <si>
    <t>2.3.1</t>
  </si>
  <si>
    <t>2.3.2</t>
  </si>
  <si>
    <t>3.1.1</t>
  </si>
  <si>
    <t>3.1.2</t>
  </si>
  <si>
    <t>Mức độ thực hiện kế hoạch</t>
  </si>
  <si>
    <t>Thực hiện công khai bộ TTHC đã được công bố</t>
  </si>
  <si>
    <t>3.2.1</t>
  </si>
  <si>
    <t>3.2.2</t>
  </si>
  <si>
    <t>3.3.1</t>
  </si>
  <si>
    <t>Về số lượng và thời gian</t>
  </si>
  <si>
    <t>3.3.2</t>
  </si>
  <si>
    <t>Về chất lượng</t>
  </si>
  <si>
    <t>3.4.1</t>
  </si>
  <si>
    <t>3.4.2</t>
  </si>
  <si>
    <t>7.1.1</t>
  </si>
  <si>
    <t>7.1.2</t>
  </si>
  <si>
    <t>7.1.3</t>
  </si>
  <si>
    <t>7.2.1</t>
  </si>
  <si>
    <t>Các hoạt động chỉ đạo, điều hành khác</t>
  </si>
  <si>
    <t>7.2.2</t>
  </si>
  <si>
    <t>Ban hành các văn bản chỉ đạo, điều hành, đôn đốc thực hiện các nhiệm vụ CCHC tại đơn vị theo chỉ đạo của UBND tỉnh, cơ quan thường trực CCHC tỉnh (Sở Nội vụ)</t>
  </si>
  <si>
    <t>Mức độ thực hiện kế hoạch đào tạo, bồi dưỡng CBCCVC</t>
  </si>
  <si>
    <t>7.2.3</t>
  </si>
  <si>
    <t>Ban hành kế hoạch theo dõi thi hành pháp luật thuộc lĩnh vực quản lý ngành</t>
  </si>
  <si>
    <t xml:space="preserve"> Ban hành kế hoạch kiểm soát TTHC</t>
  </si>
  <si>
    <t xml:space="preserve">Mở các loại sổ (hoặc phần mềm theo dõi) quản lý hồ sơ, giấy biên nhận hồ sơ theo quy định tại Bộ phận tiếp nhận và trả kết quả </t>
  </si>
  <si>
    <t>Công tác theo dõi thi hành pháp luật</t>
  </si>
  <si>
    <t>Hệ thống quản lý văn bản và điều hành</t>
  </si>
  <si>
    <t>Cổng/Trang thông tin điện tử</t>
  </si>
  <si>
    <t xml:space="preserve">Rà soát, hệ thống hóa văn bản QPPL </t>
  </si>
  <si>
    <t>Thực hiện công tác báo cáo hàng năm về kết quả rà soát, hệ thống hóa văn bản QPPL</t>
  </si>
  <si>
    <t>2.4.1</t>
  </si>
  <si>
    <t>2.4.2</t>
  </si>
  <si>
    <t>2.4.3</t>
  </si>
  <si>
    <t>2.4.4</t>
  </si>
  <si>
    <t xml:space="preserve">Niêm yết công khai TTHC tại Bộ phận TN&amp;TKQ </t>
  </si>
  <si>
    <t>1.5.1</t>
  </si>
  <si>
    <t>1.1</t>
  </si>
  <si>
    <t>1.2</t>
  </si>
  <si>
    <t>1.3</t>
  </si>
  <si>
    <t>1.4</t>
  </si>
  <si>
    <t>1.5</t>
  </si>
  <si>
    <t>2.1</t>
  </si>
  <si>
    <t>5.1</t>
  </si>
  <si>
    <t>5.2</t>
  </si>
  <si>
    <t>2.2</t>
  </si>
  <si>
    <t>2.3</t>
  </si>
  <si>
    <t>2.4</t>
  </si>
  <si>
    <t>Tình hình triển khai thực hiện các hoạt động theo dõi thi hành pháp luật</t>
  </si>
  <si>
    <t>Xử lý kết quả theo dõi thi hành pháp luật</t>
  </si>
  <si>
    <t>Thực hiện kế hoạch CCHC</t>
  </si>
  <si>
    <t>Thực hiện chế độ báo cáo CCHC định kỳ</t>
  </si>
  <si>
    <t>Thực hiện không đầy đủ một trong các yêu cầu về số lượng, nội dung, thời hạn: 0</t>
  </si>
  <si>
    <t>Công tác kiểm tra CCHC</t>
  </si>
  <si>
    <t>Xử lý các vấn đề qua kiểm tra</t>
  </si>
  <si>
    <t>Không có kế hoạch: 0</t>
  </si>
  <si>
    <t>Không xác định rõ tiêu chí về thực hiện CCHC trong bình xét thi đua, khen thưởng hàng năm: 0</t>
  </si>
  <si>
    <t>Không có sáng kiến hoặc giải pháp mới trong thực hiện nhiệm vụ CCHC của sở, ngành trong năm: 0</t>
  </si>
  <si>
    <t>Không thực hiện: 0</t>
  </si>
  <si>
    <t>Hoàn thành dưới 90% số nhiệm vụ được giao: 0</t>
  </si>
  <si>
    <t>Hoàn thành dưới 90% kế hoạch: 0</t>
  </si>
  <si>
    <t>Thực hiện dưới 100% kế hoạch: 0</t>
  </si>
  <si>
    <t xml:space="preserve">Từ 70% - 100% số văn bản đã được xử lý hoặc kiến nghị xử lý thì điểm đánh giá được tính theo công thức:
</t>
  </si>
  <si>
    <t>Không gửi kết quả rà soát, hệ thống hóa danh mục văn bản QPPL và không gửi báo cáo, báo cáo không đúng nội dung, không đúng thời gian theo quy định: 0</t>
  </si>
  <si>
    <t>Dưới 70% số văn bản đã xử lý hoặc kiến nghị xử lý: 0</t>
  </si>
  <si>
    <t>Báo cáo không đúng nội dung hoặc không đúng thời gian theo quy định: 0</t>
  </si>
  <si>
    <t>Công bố quy trình nội bộ giải quyết TTHC</t>
  </si>
  <si>
    <t>Thực hiện quy định về ban hành TTHC theo thẩm quyền</t>
  </si>
  <si>
    <t>3.1</t>
  </si>
  <si>
    <t>Thực hiện cơ cấu công chức, viên chức theo vị trí việc làm đã được phê duyệt</t>
  </si>
  <si>
    <t>Tỷ lệ cơ quan, đơn vị của sở, ngành bố trí công chức, viên chức theo đúng vị trí việc làm được phê duyệt</t>
  </si>
  <si>
    <t>Dưới 90% số cơ quan, đơn vị: 0</t>
  </si>
  <si>
    <t xml:space="preserve">Đánh giá, phân loại công chức, viên chức </t>
  </si>
  <si>
    <t>Thực hiện trình tự, thủ tục đánh giá phân loại công chức, viên chức theo quy định</t>
  </si>
  <si>
    <t>Chấp hành kỷ luật, kỷ cương hành chính của cán bộ, công chức, viên chức</t>
  </si>
  <si>
    <t>Công tác đào tạo, bồi dưỡng cán bộ, công chức, viên chức</t>
  </si>
  <si>
    <t>Kế hoạch không xác định đầy đủ các nội dung hoạt động theo dõi thi hành pháp luật; phân công trách nhiệm không cụ thể; không xác định rõ thời gian hoàn thành: 0</t>
  </si>
  <si>
    <t>Không xây dựng kế hoạch thanh, kiểm tra theo lĩnh vực liên quan trực tiếp đến chức năng quản lý nhà nước của ngành: 0</t>
  </si>
  <si>
    <t>Không xử lý các vấn đề phát hiện qua kiểm tra hoặc không kiến nghị xử lý kịp thời: 0</t>
  </si>
  <si>
    <t>Thực hiện báo cáo (định kỳ, đột xuất) không đúng thời gian yêu cầu của cơ quan tổng hợp: 0</t>
  </si>
  <si>
    <t>Chưa thực hiện công khai đầy đủ, kịp thời, chưa đúng quy định: 0</t>
  </si>
  <si>
    <t>6.2.2</t>
  </si>
  <si>
    <t xml:space="preserve"> Tổ chức thực hiện công tác tài chính - ngân sách</t>
  </si>
  <si>
    <t xml:space="preserve">Nộp NSNN dưới 60%: 0 </t>
  </si>
  <si>
    <t>Kế hoạch Ứng dụng công nghệ thông tin</t>
  </si>
  <si>
    <t>Tỷ lệ văn bản điện tử áp dụng chữ ký số tại đơn vị</t>
  </si>
  <si>
    <t>Đảm bảo an toàn an ninh thông tin</t>
  </si>
  <si>
    <t>7.1</t>
  </si>
  <si>
    <t xml:space="preserve">Dưới 60% số văn bản: 0 </t>
  </si>
  <si>
    <t xml:space="preserve">Dưới 100%: 0 </t>
  </si>
  <si>
    <t>7.2</t>
  </si>
  <si>
    <t>Thực hiện chưa đầy đủ: 0</t>
  </si>
  <si>
    <t>CẢI CÁCH TỔ CHỨC BỘ MÁY HÀNH CHÍNH</t>
  </si>
  <si>
    <t>4.1</t>
  </si>
  <si>
    <t>4.1.1</t>
  </si>
  <si>
    <t>Không đúng quy định: 0</t>
  </si>
  <si>
    <t>4.1.2</t>
  </si>
  <si>
    <t>Thực hiện quy định về cơ cấu số lượng lãnh đạo tại các phòng, ban, đơn vị trực thuộc sở</t>
  </si>
  <si>
    <t>Sắp xếp, kiện toàn chức năng, nhiệm vụ, tổ chức bộ máy của các phòng, ban đơn vị trực thuộc sở</t>
  </si>
  <si>
    <t>Thực hiện quy định về sử dụng biên chế được cấp có thẩm quyền giao</t>
  </si>
  <si>
    <t>4.2</t>
  </si>
  <si>
    <t>4.3.1</t>
  </si>
  <si>
    <t>Thực hiện kiểm tra, đánh giá định kỳ đối với các nhiệm vụ thuộc phạm vi quản lý nhà nước của sở đã được phân cấp</t>
  </si>
  <si>
    <t>4.3.2</t>
  </si>
  <si>
    <t>Xử lý các vấn đề phân cấp phát hiện qua kiểm tra</t>
  </si>
  <si>
    <t>Tỷ lệ cơ quan, đơn vị thuộc sở, ngành (Phòng, Ban, Chi cục và tương đương) được kiểm tra trong năm</t>
  </si>
  <si>
    <t>Không có sự tham gia của tổ pháp chế/người làm công tác pháp chế trong quá trình tham mưu xây dựng văn bản QPPL trong năm hoặc có sự tham gia nhưng không đảm bảo chất lượng: 0</t>
  </si>
  <si>
    <t>Dưới 80%: 0</t>
  </si>
  <si>
    <t>Dưới 60% số văn bản: 0</t>
  </si>
  <si>
    <t>Hoàn thành từ 90% - dưới 100% thì điểm đánh giá được tính theo công thức:</t>
  </si>
  <si>
    <t>Thực hiện từ 90% - dưới 100% kế hoạch: 0.25</t>
  </si>
  <si>
    <t xml:space="preserve">Trên trang thông tin điện tử của sở, ban, ngành </t>
  </si>
  <si>
    <t>Đăng tải không đầy đủ, kịp thời, đúng quy định: 0</t>
  </si>
  <si>
    <t>Hoàn thành từ 90% - 100% kế hoạch thì điểm đánh giá được tính theo công thức:</t>
  </si>
  <si>
    <t>Ban hành kế hoạch tuyên truyền về CCHC hoặc xây dựng chương trình thực hiện kế hoạch tuyên truyền của tỉnh</t>
  </si>
  <si>
    <t>Thực hiện quy định của Chính phủ và các hướng dẫn của các bộ, ngành về tổ chức bộ máy</t>
  </si>
  <si>
    <t>1.6</t>
  </si>
  <si>
    <t xml:space="preserve">Tổ chức thực hiện các kiến nghị sau thanh tra, kiểm tra, kiểm toán nhà nước về tài chính, ngân sách </t>
  </si>
  <si>
    <t xml:space="preserve">Từ 80% - 100% số vấn đề phát hiện được xử lý/ kiến nghị xử lý thì điểm đánh giá được tính theo công thức: </t>
  </si>
  <si>
    <t>Tỷ lệ thư điện tử công vụ sử dụng thường xuyên/Tổng số thư điện tử công vụ được cấp</t>
  </si>
  <si>
    <t>Dưới 80% số vấn đề đã xử lý/kiến nghị xử lý: 0</t>
  </si>
  <si>
    <t>Có xây dựng kế hoạch nhưng không xác định rõ nội dung, mục tiêu, hình thức, phân công rõ trách nhiệm thực hiện, bảo đảm kinh phí thực hiện: 0.25</t>
  </si>
  <si>
    <t>Không ban hành đủ các văn bản hoặc không kịp thời: 0</t>
  </si>
  <si>
    <t>Dưới 90% kế hoạch: 0</t>
  </si>
  <si>
    <t xml:space="preserve">Dưới 50%: 0 </t>
  </si>
  <si>
    <t>Không thực hiện hoặc thực hiện không đầy đủ, không đúng quy định: 0</t>
  </si>
  <si>
    <t>6.2.1</t>
  </si>
  <si>
    <t xml:space="preserve">Ban hành kế hoạch CCHC năm </t>
  </si>
  <si>
    <t>Ban hành sau tháng 01 của năm kế hoạch: 0</t>
  </si>
  <si>
    <t>1.4.3</t>
  </si>
  <si>
    <t>1.6.1</t>
  </si>
  <si>
    <t>1.6.2</t>
  </si>
  <si>
    <t>1.6.3</t>
  </si>
  <si>
    <t>1.6.4</t>
  </si>
  <si>
    <t>1.7</t>
  </si>
  <si>
    <t>Thực hiện không đúng quy định: 0</t>
  </si>
  <si>
    <t>Từ 80% - dưới 90% số vấn đề phát hiện được xử lý/ kiến nghị xử lý: 0.25</t>
  </si>
  <si>
    <t>Không ban hành Kế hoạch hoặc ban hành sau ngày 28/02 của năm kế hoạch: 0</t>
  </si>
  <si>
    <t>Không phối hợp hoặc phối hợp không kịp thời với Sở Tư pháp trong triển khai nhiệm vụ theo dõi thi hành pháp luật theo Kế hoạch UBND tỉnh ban hành hàng năm (hội nghị, hội thảo, tọa đàm, điều tra khảo sát và các nhiệm vụ khác  do Trung ương và địa phương tổ chức): 0</t>
  </si>
  <si>
    <t>Báo cáo kết quả  tình hình thi hành pháp luật về Xử lý vi phạm hành chính</t>
  </si>
  <si>
    <t>2.4.5</t>
  </si>
  <si>
    <t>Cập nhật, đề xuất UBND tỉnh công bố TTHC và danh mục TTHC</t>
  </si>
  <si>
    <t>Cập nhật, đề xuất kịp thời và đầy đủ: 0.5</t>
  </si>
  <si>
    <t>Cập nhật, đề xuất không kịp thời nhưng đầy đủ: 0.25</t>
  </si>
  <si>
    <t>Cập nhật, đề xuất không kịp thời, không đầy đủ: 0</t>
  </si>
  <si>
    <t>Chưa đảm bảo chất lượng theo yêu cầu và không thực hiện báo cáo trực tiếp trên Hệ thống báo cáo của Văn phòng Chính phủ: 0</t>
  </si>
  <si>
    <t>Không: 0</t>
  </si>
  <si>
    <t>Từ 60% - dưới 90% số văn bản thì điểm đánh giá được tính theo công thức: Tỷ lệ văn bản * 0.5</t>
  </si>
  <si>
    <t>Thực hiện thông báo bằng văn bản đối với hồ sơ chưa đủ điều kiện giải quyết và hồ sơ không đủ điều kiện giải quyết</t>
  </si>
  <si>
    <t>CẢI CÁCH CHẾ ĐỘ CÔNG VỤ</t>
  </si>
  <si>
    <t>Ban hành kế hoạch phát triển Chính quyền số và đảm bảo an toàn thông tin mạng (có danh mục các nhiệm vụ cụ thể theo hướng dẫn của cơ quan có thẩm quyền, Ban hành Kế hoạch đúng thời gian quy định)</t>
  </si>
  <si>
    <t>7.3</t>
  </si>
  <si>
    <t>7.4</t>
  </si>
  <si>
    <t>7.4.1</t>
  </si>
  <si>
    <t>7.4.2</t>
  </si>
  <si>
    <t>7.4.3</t>
  </si>
  <si>
    <t xml:space="preserve">Tỷ lệ văn bản đi được xử lý thông qua phần mềm trên tổng số văn bản đi của đơn vị </t>
  </si>
  <si>
    <t>Phát hành văn bản điện tử giữa các cơ quan hành chính nhà nước qua trục liên thông văn bản điện tử (không tính văn bản phát hành trong nội bộ)</t>
  </si>
  <si>
    <t>Kênh/chuyên trang cung cấp đầy đủ các thông tin</t>
  </si>
  <si>
    <t>Tỷ lệ văn bản được đăng tải/tổng số văn bản đi của đơn vị</t>
  </si>
  <si>
    <t>Tỷ lệ máy tính của CBCC - VC được cài đặt phần mềm phòng chống Virus</t>
  </si>
  <si>
    <t>Tỷ lệ Hệ thống thông tin đã được xác định cấp độ hệ thống thông tin theo quy định tại Nghị định số 85/2016/NĐ-CP ngày 01/07/2016 của Chính phủ</t>
  </si>
  <si>
    <t xml:space="preserve">Từ 70% đến dưới 100% số văn bản đã xử lý hoặc kiến nghị xử lý thì đánh giá được tính theo công thức:
</t>
  </si>
  <si>
    <t>Dưới 70% văn bản chưa hoàn thành việc xử lý: 0</t>
  </si>
  <si>
    <t>Có ban hành Kế hoạch trước ngày 28/02 của năm kế hoạch: 0.25</t>
  </si>
  <si>
    <t>Kế hoạch xác định đầy đủ các nội dung hoạt động theo dõi thi hành pháp luật; phân công trách nhiệm cụ thể; xác định rõ thời gian hoàn thành: 0.25</t>
  </si>
  <si>
    <t>Xây dựng kế hoạch thanh, kiểm tra theo lĩnh vực liên quan trực tiếp đến chức năng quản lý nhà nước của ngành: 0.25</t>
  </si>
  <si>
    <t>Các vấn đề phát hiện qua kiểm tra được xử lý hoặc kiến nghị xử lý kịp thời: 0.25</t>
  </si>
  <si>
    <t>Phối hợp kịp thời với Sở Tư pháp trong triển khai nhiệm vụ theo dõi thi hành pháp luật theo Kế hoạch UBND tỉnh ban hành hàng năm (hội nghị, hội thảo, tọa đàm, điều tra khảo sát và các nhiệm vụ khác do Trung ương và địa phương tổ chức): 0.25</t>
  </si>
  <si>
    <t>Thực hiện báo cáo (định kỳ, đột xuất) đúng thời gian yêu cầu của cơ quan tổng hợp; báo cáo đầy đủ nội dung, thông tin, số liệu theo đề cương báo cáo và các phụ lục báo cáo kèm theo: 0.5</t>
  </si>
  <si>
    <t>Thực hiện báo cáo (định kỳ, đột xuất) đúng thời gian yêu cầu của cơ quan tổng hợp nhưng không đầy đủ nội dung, thông tin, số liệu theo đề cương và thiếu các phụ lục báo cáo kèm theo: 0.25</t>
  </si>
  <si>
    <t>Thực hiện báo cáo (định kỳ, đột xuất) đúng thời gian yêu cầu của cơ quan tổng hợp (để tổng hợp Báo cáo của UBND tỉnh gửi Bộ Tư pháp); báo cáo đầy đủ nội dung, thông tin, số liệu theo đề cương báo cáo và các phụ lục báo cáo kèm theo: 0.5</t>
  </si>
  <si>
    <t>Thực hiện báo cáo (định kỳ, đột xuất) đúng thời gian yêu cầu của cơ quan tổng hợp (để tổng hợp Báo cáo của UBND tỉnh gửi Bộ Tư pháp) nhưng không đầy đủ nội dung, thông tin, số liệu theo đề cương báo cáo và các phụ lục báo cáo kèm theo: 0.25</t>
  </si>
  <si>
    <t>Thực hiện báo cáo (định kỳ, đột xuất) đúng thời gian yêu cầu của cơ quan tổng hợp (để tổng hợp Báo cáo của UBND tỉnh trình kỳ họp HĐND tỉnh); báo cáo đầy đủ nội dung, thông tin, số liệu theo đề cương báo cáo và các phụ lục báo cáo kèm theo: 0.5</t>
  </si>
  <si>
    <t>Thực hiện báo cáo (định kỳ, đột xuất) đúng thời gian yêu cầu của cơ quan tổng hợp (để tổng hợp Báo cáo của UBND tỉnh trình kỳ họp HĐND tỉnh) nhưng không đầy đủ nội dung, thông tin, số liệu theo đề cương báo cáo và các phụ lục báo cáo kèm theo: 0.25</t>
  </si>
  <si>
    <t>Thực hiện cơ chế một cửa, một cửa liên thông</t>
  </si>
  <si>
    <t>Tỷ lệ dịch vụ công trực tuyến toàn trình</t>
  </si>
  <si>
    <t>Tỷ lệ hồ sơ trực tuyến toàn trình</t>
  </si>
  <si>
    <t>Tính điểm theo công thức: (b/a)*điểm tối đa.
Trong đó:
a là Tổng số hồ sơ giải quyết trong năm (gồm cả toàn trình và một phần)
b là số hồ sơ giải quyết trực tuyến của DVC trực tuyến toàn trình</t>
  </si>
  <si>
    <t>Tỷ lệ TTHC được triển khai thanh toán trực tuyến: 0.50
Tính điểm theo công thức: (b/a)* điểm tối đa.
Trong đó:
a là tổng số TTHC có yêu cầu nghĩa vụ tài chính 
b là số TTHC có yêu cầu nghĩa vụ tài chính được triển khai thanh toán trực tuyến</t>
  </si>
  <si>
    <t>Tỷ lệ hồ sơ thanh toán trực tuyến: 0.50
Tính điểm theo công thức: (b/a)* điểm tối đa.
 Trong đó: 
a là tổng số hồ sơ đã giải quyết của các TTHC thuộc phạm vi đánh giá 
b là số hồ sơ có phát sinh giao dịch thanh toán trực tuyến</t>
  </si>
  <si>
    <t>Tính điểm theo công thức: b/a*điểm tối đa
Trong đó:
a là Tổng số dịch vụ công đủ điều kiện lên trực tuyến toàn trình;
b là số lượng dịch vụ công trực tuyến toàn trình.
Nếu b/a &lt;0.90 thì điểm đánh giá là 0.</t>
  </si>
  <si>
    <t>3.6.1</t>
  </si>
  <si>
    <t>3.6.2</t>
  </si>
  <si>
    <t>3.6.3</t>
  </si>
  <si>
    <t>3.7.1</t>
  </si>
  <si>
    <t>3.7.2</t>
  </si>
  <si>
    <t>Tỷ lệ TTHC có phát sinh giao dịch thanh toán trực tuyến: 0.50
Tính điểm theo công thức: (b/a)*điểm tối đa.
Trong đó: 
a là tổng số TTHC đang triển khai thanh toán trực tuyến
b là số TTHC có phát sinh giao dịch thanh toán trực tuyến</t>
  </si>
  <si>
    <t>CẢI CÁCH THỦ TỤC HÀNH CHÍNH</t>
  </si>
  <si>
    <t>Thực hiện phân cấp quản lý theo ngành, lĩnh vực</t>
  </si>
  <si>
    <t>Thực hiện các quy định về phân cấp quản lý nhà nước theo ngành, lĩnh vực theo chức năng, nhiệm vụ được phân công</t>
  </si>
  <si>
    <t>Thực hiện đúng quy định: 0.50</t>
  </si>
  <si>
    <t>Tham mưu, sửa đổi bổ sung, thay thế các quy định phân cấp quản lý nhà nước theo ngành, lĩnh vực phù hợp</t>
  </si>
  <si>
    <t>Có tham mưu kịp thời theo hướng dẫn của Trung ương: 0.50</t>
  </si>
  <si>
    <t>Không tham mưu kịp thời: 0</t>
  </si>
  <si>
    <t>Thực hiện dưới 80%: 0</t>
  </si>
  <si>
    <t>100% số vấn đề phát hiện được xử lý/ kiến nghị xử lý: 1.00</t>
  </si>
  <si>
    <t>Từ 90% - dưới 100% số vấn đề phát hiện được xử lý/ kiến nghị xử lý: 0.75</t>
  </si>
  <si>
    <t>Tính điểm theo công thức: (b/a)*điểm tối đa. Trong đó:
a là tổng số chỉ tiêu, nhiệm vụ đặt ra theo kế hoạch
b là số chỉ tiêu, nhiệm vụ đã hoàn thành</t>
  </si>
  <si>
    <t>100% số cơ quan, đơn vị: 1.00</t>
  </si>
  <si>
    <t>Từ 90% - dưới 100% số cơ quan, đơn vị: 0.50</t>
  </si>
  <si>
    <t>Thực hiện tinh giản biên chế theo đề án được phê duyệt</t>
  </si>
  <si>
    <t>Đạt 100% so với kế hoạch: 1.00</t>
  </si>
  <si>
    <t>Đạt từ 70% đến dưới 100% so với kế hoạch: 0.50</t>
  </si>
  <si>
    <t>Đạt dưới 70% so với kế hoạch: 0</t>
  </si>
  <si>
    <t>Đạt dưới 80%: 0</t>
  </si>
  <si>
    <t>Xây dựng, công khai dự toán và quyết toán tài chính hàng năm theo quy định</t>
  </si>
  <si>
    <t>Thực hiện không đúng quy định, chưa đảm bảo thời gian và nội dung yêu cầu: 0</t>
  </si>
  <si>
    <t>Thực hiện đúng quy định, đảm bảo thời gian và nội dung yêu cầu: 1.00</t>
  </si>
  <si>
    <t>Đã thực hiện nhưng chưa đảm bảo thời gian và nội dung yêu cầu: 0.50</t>
  </si>
  <si>
    <t xml:space="preserve">Thực hiện quy định về việc sử dụng kinh phí chi thường xuyên nguồn từ NSNN </t>
  </si>
  <si>
    <t>Công tác quản lý, sử dụng tài sản công</t>
  </si>
  <si>
    <t>Ban hành quy chế quản lý, sử dụng tài sản công của các cơ quan, đơn vị thuộc phạm vi quản lý</t>
  </si>
  <si>
    <t>Tiết kiệm kinh phí tăng thu nhập cho cán bộ, công chức, viên chức trong cơ quan</t>
  </si>
  <si>
    <t>Ban hành đầy đủ, đúng quy định: 1.00</t>
  </si>
  <si>
    <t>Đạt 100%: 0.50</t>
  </si>
  <si>
    <t>Có nhân lực chuyên trách hoặc kiêm nhiệm về CNTT, ANTT của đơn vị (có VB phân công)</t>
  </si>
  <si>
    <t>Có: 0.25</t>
  </si>
  <si>
    <t>Có đầy đủ kênh/chuyên trang theo quy định: 0.25</t>
  </si>
  <si>
    <t>Ban hành Kế hoạch, chương trình (hoặc có nội dung, dự án triển khai...) xây dựng CSDL ngành theo hướng dẫn của bộ ngành, địa phương</t>
  </si>
  <si>
    <t>I</t>
  </si>
  <si>
    <t>ĐÁNH GIÁ KẾT QUẢ THỰC HIỆN CÔNG TÁC CẢI CÁCH HÀNH CHÍNH (CCHC)</t>
  </si>
  <si>
    <t>Báo cáo đúng nội dung và thời gian theo quy định: 0.50</t>
  </si>
  <si>
    <t xml:space="preserve">Báo cáo kết quả thực hiện hoạt động theo dõi thi hành pháp luật </t>
  </si>
  <si>
    <t>Thực hiện đảm bảo 100% theo kế hoạch đầu năm đề ra: 1.00</t>
  </si>
  <si>
    <t>Thực hiện đảm bảo từ 80% - dưới 100% theo kế hoạch đầu năm đề ra: 0.50</t>
  </si>
  <si>
    <t>Đúng quy định: 1.50</t>
  </si>
  <si>
    <t>Đúng quy định: 0.50</t>
  </si>
  <si>
    <t>Đạt 100%: 2.00</t>
  </si>
  <si>
    <t>Từ 75% - dưới 100%: 1.00</t>
  </si>
  <si>
    <t>Từ 50% - dưới 75%: 0.50</t>
  </si>
  <si>
    <t>II</t>
  </si>
  <si>
    <t>ĐIỂM THƯỞNG, ĐIỂM TRỪ TRONG CÔNG TÁC CCHC (Điểm thưởng tối đa là 05 điểm, điểm trừ sau khi trừ hết 05 điểm sẽ tiếp tục trừ vào tổng điểm để thực hiện phân loại, xếp hạng)</t>
  </si>
  <si>
    <t>Điểm thưởng</t>
  </si>
  <si>
    <t>Điểm trừ</t>
  </si>
  <si>
    <t>Báo cáo tự chấm điểm đánh giá kết quả Chỉ số CCHC chậm trễ, không đúng thời gian quy định</t>
  </si>
  <si>
    <t>Ban hành trong tháng 01 của năm kế hoạch: 0.50</t>
  </si>
  <si>
    <t>Thực hiện đầy đủ về số lượng, nội dung và thời hạn theo quy định: 1.00</t>
  </si>
  <si>
    <t>Có xây dựng, xác định rõ nội dung, mục tiêu, hình thức, phân công rõ trách nhiệm thực hiện, bảo đảm kinh phí thực hiện: 0.50</t>
  </si>
  <si>
    <t>Thực hiện đạt 100% kế hoạch: 0.50</t>
  </si>
  <si>
    <t>Xác định rõ tiêu chí về thực hiện CCHC trong bình xét thi đua, khen thương hàng năm: 0.50</t>
  </si>
  <si>
    <t>Có 02 sáng kiến hoặc giải pháp mới trong thực hiện nhiệm vụ CCHC của sở, ngành trong năm: 1.50</t>
  </si>
  <si>
    <t>Có 01 sáng kiến hoặc giải pháp mới trong thực hiện nhiệm vụ CCHC của sở, ngành trong năm: 1.00</t>
  </si>
  <si>
    <t>Ban hành đủ các văn bản và kịp thời: 0.50</t>
  </si>
  <si>
    <t>Gửi kết quả rà soát, hệ thống hóa danh mục văn bản QPPL và thực hiện báo cáo hàng năm đối với công tác rà soát, hệ thống hóa văn bản trước ngày 20/01 hàng năm: 0.50</t>
  </si>
  <si>
    <t>Thực hiện 100% kế hoạch: 0.50</t>
  </si>
  <si>
    <t>Tham mưu Chủ tịch UBND tỉnh công bố quy trình nội bộ giải quyết TTHC đối với 100% TTHC thuộc thẩm quyền quản lý của ngành, lĩnh vực thực hiện tại cấp tỉnh, cấp huyện và cấp xã: 0.50</t>
  </si>
  <si>
    <t>Thực hiện công khai đầy đủ, kịp thời, đúng quy định: 0.50</t>
  </si>
  <si>
    <t>Đăng tải đầy đủ, kịp thời, đúng quy định: 0.50</t>
  </si>
  <si>
    <t>Nộp NSNN từ 60% - dưới 80%: 0.50</t>
  </si>
  <si>
    <t>Có: 0.50</t>
  </si>
  <si>
    <t>Từ 90% số văn bản trở lên: 0.50</t>
  </si>
  <si>
    <t>Từ 50% văn bản đi trở lên: 0.50</t>
  </si>
  <si>
    <t>7.6.1</t>
  </si>
  <si>
    <t>7.6.2</t>
  </si>
  <si>
    <t>7.6.3</t>
  </si>
  <si>
    <t>Có sáng kiến, giải pháp được Bộ Nội vụ công nhận và đánh giá để chẩm điểm Chỉ số CCHC cho tỉnh (một giải pháp được công 1.00 điểm nhưng không cộng quá 2.00 điểm)</t>
  </si>
  <si>
    <t>CẢI CÁCH TÀI CHÍNH CÔNG</t>
  </si>
  <si>
    <t>XÂY DỰNG VÀ PHÁT TRIỂN CHÍNH QUYỀN ĐIỆN TỬ, CHÍNH QUYỀN SỐ</t>
  </si>
  <si>
    <t xml:space="preserve">Tham mưu xử lý VBQPPL sau rà soát, hệ thống hóa </t>
  </si>
  <si>
    <t>Mức độ hoàn thành kế hoạch</t>
  </si>
  <si>
    <t>Thực hiện chế độ báo cáo định kỳ</t>
  </si>
  <si>
    <t>Thực hiện đầy đủ về số lượng và thời hạn theo quy định : 0.50</t>
  </si>
  <si>
    <t>Thực hiện không đầy đủ một trong các yêu cầu về số lượng, thời hạn gửi báo cáo: 0</t>
  </si>
  <si>
    <t>Kiểm soát quy định thủ tục hành chính (TTHC)</t>
  </si>
  <si>
    <t>Không có TTHC ban hành trái thẩm quyền: 0.5</t>
  </si>
  <si>
    <t>Có TTHC ban hành trái thẩm quyền: 0</t>
  </si>
  <si>
    <t>Mức độ hoàn thành kế hoạch rà soát, đánh giá TTHC</t>
  </si>
  <si>
    <t>Hoàn thành 100% kế hoạch: 0.5</t>
  </si>
  <si>
    <t>Hoàn thành dưới 100% kế hoạch: 0</t>
  </si>
  <si>
    <t xml:space="preserve">Có các kiến nghị cải cách TTHC, kiến nghị cụ thể sửa đổi, bổ sung VBQPPL quy định TTHC trong năm đánh giá: 0.5  </t>
  </si>
  <si>
    <t xml:space="preserve">Công bố TTHC, danh mục TTHC, quy trình nội bộ; công khai TTHC </t>
  </si>
  <si>
    <t>3.3.3</t>
  </si>
  <si>
    <t>Thực hiện cập nhật đầy đủ quá trình giải quyết hồ sơ TTHC trên Cổng dịch vụ công của tỉnh (phần mềm một cửa điện tử) đáp ứng yêu cầu quản lý, vận hành, khai thác dữ liệu theo thời gian thực (Quyết định số 766/QĐ-TTg của Thủ tướng Chính phủ)</t>
  </si>
  <si>
    <t>Thực hiện đầy đủ: 0.25</t>
  </si>
  <si>
    <t>Kết quả giải quyết hồ sơ thủ tục hành chính</t>
  </si>
  <si>
    <t>3.5.1</t>
  </si>
  <si>
    <t>Tỷ lệ hồ sơ TTHC tiếp nhận trong năm được giải quyết trước và đúng hạn</t>
  </si>
  <si>
    <t>3.5.2</t>
  </si>
  <si>
    <t>3.5.3</t>
  </si>
  <si>
    <t>Thực hiện việc xin lỗi người dân, tổ chức khi để xảy ra trễ hẹn trong giải quyết hồ sơ TTHC</t>
  </si>
  <si>
    <t>Có thực hiện đầy đủ, đúng quy định và gửi cho tổ chức, cá nhân, đồng thời ký số và 
đăng tải lên Hệ thống một cửa điện tử đối với từng hồ sơ trễ hạn: 0.50</t>
  </si>
  <si>
    <t>3.5.4</t>
  </si>
  <si>
    <t>Đánh giá chất lượng giải quyết TTHC tại đơn vị 
(năm 2022: Thực hiện đánh giá theo Quyết định 625/QĐ-UBND; từ năm 2023 trở đi thực hiện đánh giá theo kết quả được công khai trên Cổng Dịch vụ công quốc gia, Cổng dịch vụ công của tỉnh)</t>
  </si>
  <si>
    <t>Thực hiện đầy đủ báo cáo đánh giá chất lượng giải quyết TTHC của đơn vị;  Kết quả thẩm định, đánh giá việc giải quyết TTHC của đơn vị trong tất cả các quý của kỳ đánh giá phải có ít nhất 1 lần được xếp loại xuất sắc, còn lại được xếp loại tốt: 0.50</t>
  </si>
  <si>
    <t>Thực hiện đầy đủ báo cáo đánh giá chất lượng giải quyết TTHC của đơn vị; Kết quả thẩm định, đánh giá việc giải quyết TTHC của đơn vị trong tất cả các quý của kỳ đánh giá đều được xếp loại tốt: 0.25</t>
  </si>
  <si>
    <t>Thực hiện không đầy đủ báo cáo đánh giá chất lượng giải quyết TTHC của đơn vị hoặc kết quả thẩm định, đánh giá việc giải quyết TTHC của đơn vị trong tất cả các quý của kỳ đánh giá không được xếp loại tốt: 0</t>
  </si>
  <si>
    <t>Phát triển ứng dụng, dịch vụ phục vụ người dân, tổ chức trong giải quyết TTHC</t>
  </si>
  <si>
    <t>Thực hiện thanh toán trực tuyến</t>
  </si>
  <si>
    <t>3.6.4</t>
  </si>
  <si>
    <t>Triển khai số hóa hồ sơ giải quyết TTHC</t>
  </si>
  <si>
    <t>Tỷ lệ số hóa hồ sơ, kết quả giải quyết và cấp kết quả giải quyết TTHC điện tử đối với TTHC thuộc thẩm quyền giải quyết đạt tương ứng các năm, cụ thể như sau:
- Năm 2022: Đạt tối thiểu 30%
- Năm 2023: Đạt tối thiểu 60%
- Năm 2024: Đạt tối thiểu 80%
- Năm 2025: 100%</t>
  </si>
  <si>
    <t>Tiếp nhận, xử lý phản ánh, kiến nghị (PAKN) của cá nhân, tổ chức đối với TTHC thuộc thẩm quyền giải quyết</t>
  </si>
  <si>
    <t>Xử lý PAKN của cá nhân, tổ chức đối với TTHC thuộc thẩm quyền giải quyết</t>
  </si>
  <si>
    <t>Không công khai đủ 100% số PAKN đã xử lý, trả lời: 0</t>
  </si>
  <si>
    <t>Tham mưu xử lý văn bản trái pháp luật do cơ quan có thẩm quyền kiến nghị</t>
  </si>
  <si>
    <t>Tỷ lệ văn bản đến được xử lý thông qua phần mềm trên tổng số văn bản đến của đơn vị (văn bản đến phải được xử lý, khởi tạo, luân chuyển các bước, ký số hoàn toàn thông qua phần mềm)</t>
  </si>
  <si>
    <t>Dưới 30% số cơ quan, đơn vị: 0</t>
  </si>
  <si>
    <t>Có sự tham gia của tổ pháp chế/ người làm công tác pháp chế trong quá trình tham mưu xây dựng văn bản QPPL trong năm: 0.50</t>
  </si>
  <si>
    <t>Tất cả số văn bản đã hoàn thành việc xử lý: 1.50</t>
  </si>
  <si>
    <t>Có kiến nghị những khó khăn, bất cập, vướng mắc… trong thực hiện văn bản quy phạm pháp luật của ngành do TW, địa phương ban hành: 0.75</t>
  </si>
  <si>
    <t>Không có kiến nghị những khó khăn, bất cập, vướng mắc… trong thực hiện văn bản quy phạm pháp luật của ngành do TW, địa phương ban hành: 0</t>
  </si>
  <si>
    <t>3.2</t>
  </si>
  <si>
    <t>3.3</t>
  </si>
  <si>
    <t>3.4</t>
  </si>
  <si>
    <t>3.5</t>
  </si>
  <si>
    <t>Tỷ lệ hồ sơ TTHC được đồng bộ, công khai trên Cổng DVC quốc gia: 1.25
Tính điểm theo công thức: a* điểm tối đa (Trong đó: a là tỷ lệ % hồ sơ đã đồng bộ, công khai)</t>
  </si>
  <si>
    <t>3.6</t>
  </si>
  <si>
    <t>3.7</t>
  </si>
  <si>
    <t>Tham dự đầy đủ các lớp đào tạo, bồi dưỡng, Hội nghị tập huấn… về Cải cách hành chính, cải cách công vụ do UBND tỉnh, Sở Nội vụ tổ chức</t>
  </si>
  <si>
    <t>7.5</t>
  </si>
  <si>
    <t>7.6</t>
  </si>
  <si>
    <t>3.2.3</t>
  </si>
  <si>
    <t>Có kế hoạch: 0.50</t>
  </si>
  <si>
    <t>Các chuyên mục, kênh thông tin có trên trang thông tin điện tử được cập nhật đầy đủ: 0.50</t>
  </si>
  <si>
    <t>Các chuyên mục, kênh thông tin trên trang thông tin điện tử được cập nhật kịp thời, thường xuyên: 0.50</t>
  </si>
  <si>
    <t>Dưới 70%: 0</t>
  </si>
  <si>
    <t>Đạt 90% trở lên: 1.00</t>
  </si>
  <si>
    <t>Đạt từ 70% đến dưới 90%: 0.50</t>
  </si>
  <si>
    <t>Từ 90% số văn bản trở lên: 0.75</t>
  </si>
  <si>
    <t>Từ 60% - dưới 90% số văn bản thì điểm đánh giá được tính theo công thức tỷ lệ % số văn bản: Tỷ lệ văn bản * 0.75</t>
  </si>
  <si>
    <t>Từ 40% số cơ quan, đơn vị trở lên: 0.50</t>
  </si>
  <si>
    <t>Từ 30% - dưới 40% số cơ quan, đơn vị: 0.25</t>
  </si>
  <si>
    <t>4.1.3</t>
  </si>
  <si>
    <t>Tham mưu ban hành, thực hiện quy định chức năng, nhiệm vụ của cơ quan khi có sự thay đổi trong tổ chức bộ máy</t>
  </si>
  <si>
    <t>Kịp thời, đúng quy định, trình tự thủ tục: 1.00</t>
  </si>
  <si>
    <t>Chưa kịp thời, trong trình tự thủ tục còn sai sót, tham mưu chưa đảm bảo chất lượng: 0</t>
  </si>
  <si>
    <t>4.2.1</t>
  </si>
  <si>
    <t>Có ban hành: 0.50</t>
  </si>
  <si>
    <t>4.2.2</t>
  </si>
  <si>
    <t>Không ban hành: 0</t>
  </si>
  <si>
    <t>4.3.3</t>
  </si>
  <si>
    <t>4.3.4</t>
  </si>
  <si>
    <t>Ban hành kế hoạch kiểm tra thực hiện công tác CCHC cụ thể, đầy đủ các nội dung</t>
  </si>
  <si>
    <t>Trong năm có lãnh đạo sở, ngành bị kỷ luật từ khiển trách trở lên đạt: 0.75</t>
  </si>
  <si>
    <t>Xây dựng kế hoạch luân chuyển theo quy định</t>
  </si>
  <si>
    <t>Đúng quy định: 0.25</t>
  </si>
  <si>
    <t>Việc thực hiện luân chuyển vị trí công tác</t>
  </si>
  <si>
    <t>Đúng theo kế hoạch, trong quá trình thực hiện không có đơn, thư khiếu nại, tố cáo: 0.50</t>
  </si>
  <si>
    <t>Trong quá trình thực hiện có đơn, thư khiếu nại, tố cáo: 0</t>
  </si>
  <si>
    <t>Xây dựng, ban hành quy chế đánh giá, phân loại CBCCVC</t>
  </si>
  <si>
    <t>Có xây dựng, ban hành: 0.25</t>
  </si>
  <si>
    <t>Không xây dựng, ban hành: 0</t>
  </si>
  <si>
    <t>Xây dựng chi tiết, cụ thể đẩy đủ các nội dung theo quy định: 0.50</t>
  </si>
  <si>
    <t>5.5.1</t>
  </si>
  <si>
    <t>5.5.2</t>
  </si>
  <si>
    <t>Đạt từ 80% đến 100%: 0.50</t>
  </si>
  <si>
    <t>Gửi bài viết liên quan đến công tác CCHC ở cơ quan hoặc giới thiệu mô hình sáng tạo, cách làm hay trong thực hiện, tuyên truyền về CCHC về Sở Nội vụ (cơ quan thường trực về CCHC của tỉnh) để xem xét, đăng tải trên Trang Cải cách hành chính tỉnh Lâm Đồng, mỗi bài viết được xét duyệt và đăng tải sẽ được cộng 0,1 điểm, các phóng sự, tin hình được cộng 0,3 điểm (nhưng tổng số không quá 1.00 điểm)</t>
  </si>
  <si>
    <t>Thực hiện đánh giá sơ kết, tổng kết công tác CCHC hàng năm hoặc tổng kết công tác CCHC giai đoạn, chuyên đề theo chỉ đạo của UBND tỉnh, cơ quan thường trực CCHC tỉnh (Sở Nội vụ)</t>
  </si>
  <si>
    <t>Thực hiện đầy đủ, kịp thời: 0.50</t>
  </si>
  <si>
    <t>Sáng kiến trong công tác CCHC được Hội đồng sáng kiến cấp sở công nhận, có hiệu quả áp dụng tại cơ sở và được Tổ thẩm định Chỉ số CCHC tỉnh xác định là sáng kiến giải pháp trong công tác CCHC</t>
  </si>
  <si>
    <t>Thực hiện báo cáo hằng năm về kiểm tra, xử lý văn bản</t>
  </si>
  <si>
    <t>Không có công chức là người dân tộc thiểu số theo quy định: 0</t>
  </si>
  <si>
    <t>Có sai phạm phát hiện trong năm đánh giá hoặc năm trước nhưng đã khắc phục được từ 80% đến dưới 100% trong năm đánh giá: 1.00</t>
  </si>
  <si>
    <t>6.3.1</t>
  </si>
  <si>
    <t>6.3.2</t>
  </si>
  <si>
    <t>Tổ chức thực hiện quy chế quản lý, sử dụng tài sản công của các cơ quan, đơn vị thuộc phạm vi quản lý</t>
  </si>
  <si>
    <t>Chưa ban hành hoặc sai quy định: 0</t>
  </si>
  <si>
    <t>Tổ chức thực hiện tốt đúng theo quy định, quy chế đã ban hành: 1.00</t>
  </si>
  <si>
    <t>Thực hiện sai quy định, quy chế đã ban hành: 0</t>
  </si>
  <si>
    <t>Kinh phí tiết kiệm năm đánh giá băng hoặc thấp hơn năm trước liền kề: 0.50</t>
  </si>
  <si>
    <t>Kinh phí tiết kiệm năm đánh giá cao hơn năm trước: 1.00</t>
  </si>
  <si>
    <t>Trong năm đánh giá không có kinh phí tiết kiệm: 0</t>
  </si>
  <si>
    <t>Nộp NSNN từ 80% - 100% : 1.00</t>
  </si>
  <si>
    <t>Đạt từ 80% đến dưới 100%: 0.25</t>
  </si>
  <si>
    <t>Công tác chỉ đạo, điều hành CCHC</t>
  </si>
  <si>
    <t>1.1.1</t>
  </si>
  <si>
    <t>1.1.2</t>
  </si>
  <si>
    <t>Cải cách Thủ tục hành chính</t>
  </si>
  <si>
    <t>1.2.1</t>
  </si>
  <si>
    <t>1.2.2</t>
  </si>
  <si>
    <t>Đối với những cơ quan, đơn vị có lượng hồ sơ tiếp nhận và giải quyết TTHC trên 100.000 hồ sơ/năm nếu thực hiện giải quyết đúng và trước hạn với tỷ lệ từ 95% trở lên thì được cộng 1.00 điểm (nếu sau đó cứ tăng thêm 1% được cộng 0,2 điểm nhưng tối đa không cộng quá 1.00 điểm)</t>
  </si>
  <si>
    <t>Cải cách Tài chính công</t>
  </si>
  <si>
    <t>Thực hiện cơ chế tự chủ tại các đơn vị sự nghiệp công lập (điểm cộng được tỉnh cho các cơ quan thực hiện và Sở Tài chính)</t>
  </si>
  <si>
    <t>Có thêm từ 01 đơn vị SNCL tự bảo đảm chi thường xuyên trở lên: 0.50</t>
  </si>
  <si>
    <t>Có thêm từ 01 đơn vị SNCL tăng tỷ lệ tự bảo đảm một phần chi thường xuyên (điểm tối đa: 0.50 điểm), cụ thể như sau:
- Có thêm 01 đơn vị SNCL: 0.25 điểm
- Có từ 02 đơn vị SNCL trở lên: 0.50 điểm</t>
  </si>
  <si>
    <t>Hàng năm, có cá nhân hoặc tập thể đạt giải trong cuộc thi về CCHC do UBND tỉnh tổ chức (điểm cộng không quá 01 điểm, chỉ lấy kết quả cao nhất để tỉnh một lần duy nhất):
Giải nhất: 1.00 điểm
Giải nhì: 0.75 điểm
Giải ba: 0.50 điểm</t>
  </si>
  <si>
    <t>Chưa ban hành kế hoạch khắc phục những tồn tại, hạn chế sau kiểm tra CCHC của tỉnh và báo cáo thực hiện kế hoạch khắc phục sau kiểm tra CCHC</t>
  </si>
  <si>
    <t>Chưa ban hành kế hoạch khắc phục công tác CCHC theo nội dung đánh giá của năm trước liền kề sau khi UBND tỉnh ban hành Quyết định công bố Chỉ số CCHC</t>
  </si>
  <si>
    <t>2.1.2</t>
  </si>
  <si>
    <t>2.1.1</t>
  </si>
  <si>
    <t>2.1.3</t>
  </si>
  <si>
    <t>Cơ quan, đơn vị xảy ra sai phạm có liên quan đến công tác CCHC để báo, đài, phương tiện truyền thông phản ánh đúng sự thật được cơ quan có thẩm quyền kết luận (mỗi nội dung 0.25 điểm nhưng tổng số không quá 1.00 điểm). Sai phạm được kết luận năm nào thì tính vào điểm đánh giá năm đó.</t>
  </si>
  <si>
    <t>2.1.4</t>
  </si>
  <si>
    <t>Xây dựng, phát triển Chính quyền điện tử, chính quyền số</t>
  </si>
  <si>
    <t>100% số PAKN đã xử lý, trả lời được công khai theo quy định: 0.25</t>
  </si>
  <si>
    <t xml:space="preserve">Dưới 80%: 0 </t>
  </si>
  <si>
    <t>1.1.3</t>
  </si>
  <si>
    <t>Tính điểm theo công thức: (b/a)*điểm tối đa. Trong đó:
a là tổng số kiến nghị phải trả lời
b là số kiến nghị đã được trả lời
Trường hợp a = 0 thì đạt điểm tối đa</t>
  </si>
  <si>
    <t>Công khai kết quả trả lời PAKN của cá nhân, tổ chức đối với quy định TTHC thuộc thẩm quyền</t>
  </si>
  <si>
    <t>Vận hành Hệ thống thông tin báo cáo cấp tỉnh</t>
  </si>
  <si>
    <t>Thực hiện cập nhật, cung cấp thông tin, dữ liệu các chế độ báo cáo theo quy định; rà soát, đề xuất điều chỉnh biểu mẫu có liên quan khi có yêu cầu thay đổi.</t>
  </si>
  <si>
    <t>Có sai phạm được phát hiện trong năm hoặc có sai phạm được phát hiện trong năm trước nhưng khắc phục dưới 80% trong năm đánh giá: 0</t>
  </si>
  <si>
    <t>Không có sai phạm được phát hiện trong năm đánh giá và có sai phạm trong năm trước nhưng đã khắc phục được 100% trong năm đánh giá: 2.00</t>
  </si>
  <si>
    <t>Thực hiện đầy đủ nội dung, đúng thời gian quy định: 1.00</t>
  </si>
  <si>
    <t>Thực hiện đúng thời gian quy định nhưng chưa đầy đủ nội dung: 0.50</t>
  </si>
  <si>
    <t>Không thực hiện, thực hiện không đúng thời gian quy định: 0</t>
  </si>
  <si>
    <t>Thực hiện có hiệu quả, góp phần vào việc thăng hạng Chỉ số CCHC của tỉnh đối với các tiêu chí, tiêu chí thành phần: Tỷ lệ hồ sơ trực tuyến toàn trình; Tỷ lệ hồ sơ thanh toán trực tuyến; Tỷ lệ số hóa; có từ 02 kiến nghị cải cách TTHC trở lên (mỗi tiêu chí thực hiện tốt được cộng 0.25 điểm)</t>
  </si>
  <si>
    <t>Thực hiện chưa đạt chỉ tiêu, ảnh hưởng đến việc thăng hạng Chỉ số CCHC của tỉnh đối với các tiêu chí, tiêu chí thành phần: Tỷ lệ hồ sơ trực tuyến toàn trình; Tỷ lệ hồ sơ thanh toán trực tuyến; Tỷ lệ số hóa; theo kết quả đánh giá của Bộ Nội vụ, khi Bộ chỉ ra cơ quan, đơn vị cụ thể làm mất điểm đối với tiêu chí cải cách TTHC thì cơ quan, đơn vị đó bị trừ điểm (mỗi tiêu chí thực hiện chưa đạt trừ 0.25 điểm)</t>
  </si>
  <si>
    <t>Cải cách chế độ công vụ</t>
  </si>
  <si>
    <t>Trong hai năm liên tiếp thực hiện không đạt tỷ lệ cán bộ, công chức, viên chức theo Kế hoạch số 5106/KH-UBND ngày 29/8/2016 của UBND tỉnh Lâm Đồng thì bị trừ điểm như sau:
Thực hiện dưới 30%: 1.0 điểm
Từ 30% đến dưới 40%: 0.5 điểm
Từ 40% đến dưới 50%: 0.25 điểm.</t>
  </si>
  <si>
    <t>Trong hai năm liên tiếp thực hiện tỷ lệ cán bộ, công chức, viên chức theo Kế hoạch số 5106/KH-UBND ngày 29/8/2016 của UBND tỉnh Lâm Đồng thì cộng điểm như sau:
Thực hiện từ 80% trở lên: 1.0 điểm
Từ 70% đến dưới 80%: 0.5 điểm
Từ 60% đến dưới 70%: 0.25 điểm.</t>
  </si>
  <si>
    <t>Thực hiện sử dụng, sắp xếp biên chế, số lượng người làm việc được giao</t>
  </si>
  <si>
    <t>Số cơ quan, đơn vị trực thuộc được đánh giá hoàn thành tốt nhiệm vụ trong năm đánh giá dưới 70% hoặc có cơ quan, đơn vị trực thuộc sử dụng vượt quá số lượng biên chế, người làm việc được giao (kể cả hợp đồng lao động): 0</t>
  </si>
  <si>
    <t>Thực hiện trong số lượng biên chế, người làm việc được giao, nếu số cơ quan, đơn vị trực thuộc được đánh giá hoàn thành tốt nhiệm vụ trong năm đánh giá từ 70% trở lên thì tỉnh theo công thức: Tỷ lệ cơ quan, đơn vị trực thuộc được đánh giá hoàn thành tốt nhiệm vụ * điểm tối đa</t>
  </si>
  <si>
    <t>Ban hành văn bản thông báo giao chỉ tiêu biên chế, số lượng người làm việc cho các phòng, ban, đơn vị trực thuộc</t>
  </si>
  <si>
    <t>Trong năm không có công chức, viên chức bị kỷ luật từ khiển trách trở lên: 1.50</t>
  </si>
  <si>
    <t>Trong năm có công chức, viên chức giữ chức vụ lãnh đạo quản lý của phòng, ban, chi cục và tương đương bị kỷ luật từ khiển trách trở lên đạt: 1.00</t>
  </si>
  <si>
    <t>Trong năm có công chức, viên chức không giữ chức vụ lãnh đạo, quản lý bị kỷ luật từ khiển trách trở lên: 1.25</t>
  </si>
  <si>
    <t>Xây dựng kế hoạch đào tạo, bồi dưỡng CBCCVC hàng năm</t>
  </si>
  <si>
    <t>Có ban hành nhưng chưa đầy đủ, có nội dung chưa đúng quy định: 0.50</t>
  </si>
  <si>
    <t>Thực hiện kế hoạch luân chuyển vị trí công tác</t>
  </si>
  <si>
    <t>Thực hiện các nhiệm vụ được cơ quan có thẩm quyền cấp trên giao</t>
  </si>
  <si>
    <t>Hoàn thành đảm bảo 100% số nhiệm vụ được giao trong năm: 1.25</t>
  </si>
  <si>
    <t>Đảm bảo chất lượng theo yêu cầu và thực hiện báo cáo trực tiếp trên Hệ thống báo cáo của Văn phòng Chính phủ: 0.50</t>
  </si>
  <si>
    <t>Có thực hiện: 0.50</t>
  </si>
  <si>
    <t>Thực hiện công tác tuyển dụng số lượng người làm việc trong các đơn vị sự nghiệp công lập trực thuộc</t>
  </si>
  <si>
    <t>Có xây dựng, ban hành kế hoạch tuyển dụng đối với số lượng làm việc còn thiếu: 0.25</t>
  </si>
  <si>
    <t>Trường hợp tuyển dụng sai quy định bị phát hiện qua thanh tra, kiểm tra thì mất điểm toàn bộ nội dung này trong năm phát hiện</t>
  </si>
  <si>
    <t>Thực hiện kế hoạch tuyển dụng số lượng người làm việc theo kế hoạch đề ra:
Thực hiện đúng quy định đạt tỷ lệ từ 80% đến 100%: 0.25
Thực hiện đạt dưới 80% hoặc không đúng quy định: 0</t>
  </si>
  <si>
    <t>Thực hiện công tác bổ nhiệm, bổ nhiệm lại</t>
  </si>
  <si>
    <t>Không đảm bảo về trình tự, thủ tục và thời gian theo quy định: 0</t>
  </si>
  <si>
    <t>Thực hiện đúng trình tự, thủ tục, thời gian theo quy định: 1.0</t>
  </si>
  <si>
    <t>Đảm bảo đủ số lượng công chức là người dân tộc thiểu số theo quy định: 1.00</t>
  </si>
  <si>
    <t>Có công chức là người dân tộc thiểu số nhưng chưa đảm bảo số lượng theo quy định: 0.50</t>
  </si>
  <si>
    <t>5.6.1</t>
  </si>
  <si>
    <t>5.6.2</t>
  </si>
  <si>
    <t>5.6.3</t>
  </si>
  <si>
    <t>5.7.1</t>
  </si>
  <si>
    <t>5.7.2</t>
  </si>
  <si>
    <r>
      <t xml:space="preserve">Tính điểm theo công thức: </t>
    </r>
    <r>
      <rPr>
        <b/>
        <sz val="11"/>
        <color indexed="8"/>
        <rFont val="Times New Roman"/>
        <family val="1"/>
      </rPr>
      <t>(b/a)* điểm tối đa</t>
    </r>
    <r>
      <rPr>
        <sz val="11"/>
        <color indexed="8"/>
        <rFont val="Times New Roman"/>
        <family val="1"/>
      </rPr>
      <t xml:space="preserve">
Trong đó:
a là tổng số hồ sơ TTHC đã giải quyết trong năm
b là số hồ sơ TTHC đã giải quyết trước và đúng hạn
Trường hợp tỷ lệ b/a &lt;0.95 thì điểm đánh giá là 0</t>
    </r>
  </si>
  <si>
    <t>Qua kiểm tra có phát hiện việc kết thúc giải quyết TTHC trên hệ thống tuy nhiên thực tế trên hồ sơ giấy chưa kết thúc: 0.5 điểm</t>
  </si>
  <si>
    <t>Kiểm tra, xử lý văn bản</t>
  </si>
  <si>
    <t>Tài liệu kiểm chứng</t>
  </si>
  <si>
    <t>Cách chấm điểm</t>
  </si>
  <si>
    <t>- Báo cáo công tác kiểm soát TTHC của đơn vị;
- Kế hoạch hoặc văn bản triển khai rà soát, đánh giá TTHC trong năm;
- Báo cáo kết quả rà soát, đánh giá (biểu mẫu rà soát, tính chi phí tuân thủ theo quy định)
- Các văn bản kiến nghị, đề xuất cải cách TTHC (nếu có).
- Kết quả theo dõi, kiểm tra của Trung tâm phục vụ hành chính công tỉnh.</t>
  </si>
  <si>
    <t>- Báo cáo công tác kiểm soát TTHC của đơn vị;
- Các Quyết định công bố TTHC, danh mục TTHC; Quyết định phê duyệt quy trình nội bộ giải quyết TTHC: các đơn vị chỉ nêu số lượng quyết định đã công bố và liệt kê số, ký hiệu, ngày tháng năm ban hành.
- Kết quả theo dõi, kiểm tra của Trung tâm phục vụ hành chính công tỉnh.</t>
  </si>
  <si>
    <t>Các văn bản thông báo</t>
  </si>
  <si>
    <t xml:space="preserve">Việc tham gia của tổ pháp chế/người làm công tác pháp chế tại cơ quan, đơn vị trong quá trình tham mưu xây dựng văn bản quy phạm pháp luật (QPPL) thuộc phạm vi quản lý nhà nước của sở, ngành </t>
  </si>
  <si>
    <t>Thể hiện bằng một trong các nội dung sau:
- Quyết định thành lập Tổ soạn thảo VBQPPL trong đó có sự tham gia của Tổ pháp chế/người làm công tác pháp chế;
- Có ý kiến góp ý dự thảo văn bản (bằng văn bản);
- Tham gia các cuộc họp bàn về xây dựng, hoàn chỉnh dự thảo văn bản (có tên trong Biên bản cuộc họp).</t>
  </si>
  <si>
    <t xml:space="preserve">Báo cáo năm về công tác rà soát, hệ thống hóa văn bản QPPL (nhập chung vào Báo cáo kiểm tra, xử lý văn bản). Nội dung đảm bảo  theo khoản 3 Điều 170 Nghị định số 34/2016/NĐ-CP </t>
  </si>
  <si>
    <t>Sở Tư pháp theo dõi, đánh giá</t>
  </si>
  <si>
    <t xml:space="preserve">Phải hoàn thành việc tham mưu xử lý xong tất cả văn bản trái pháp luật do cơ quan có thẩm quyền kiến nghị </t>
  </si>
  <si>
    <t>Căn cứ vào thời gian ban hành và nội dung của kế hoạch theo dõi tình hình thi hành pháp luật năm</t>
  </si>
  <si>
    <t xml:space="preserve">Kế hoạch theo dõi tình hình thi hành pháp luật năm </t>
  </si>
  <si>
    <t>Có thực hiện công tác thanh tra, kiểm tra; đề xuất xử lý hoặc kiến nghị xử lý sau thanh tra, kiểm tra (bao gồm cả kiến nghị, xử lý đối với các quy định của pháp luật có liên quan)</t>
  </si>
  <si>
    <t xml:space="preserve">Tham gia đầy đủ các hội nghị, hội thảo, tọa đàm; thực hiện các nhiệm vụ khi Sở Tư pháp có yêu cầu phối hợp trong công tác điều tra, khảo sát và thực hiện nhiệm vụ do cấp trên giao. </t>
  </si>
  <si>
    <t>Kết quả theo dõi của Sở Tư pháp</t>
  </si>
  <si>
    <t>Báo cáo kết quả hoạt động theo dõi thi hành pháp luật đáp ứng yêu cầu nội dung (theo phụ lục/đề cương báo cáo) và thời gian quy định</t>
  </si>
  <si>
    <t xml:space="preserve"> - Báo cáo kết quả theo dõi thi hành pháp luật của cơ quan, đơn vị
 - Kết quả theo dõi, thống kê, tổng hợp báo cáo của Sở Tư pháp</t>
  </si>
  <si>
    <t xml:space="preserve">Báo cáo kết quả tình hình thi hành pháp luật về xử lý vi phạm hành chính đáp ứng yêu cầu nội dung (theo phụ lục/đề cương và biểu mẫu báo cáo) và thời gian quy định </t>
  </si>
  <si>
    <t>Văn bản xin lỗi cá nhân, tổ chức đối với hồ sơ trễ hẹn</t>
  </si>
  <si>
    <t>- Báo cáo của đơn vị;
- Kết quả theo dõi, kiểm tra của Trung tâm phục vụ hành chính công tỉnh</t>
  </si>
  <si>
    <t>7.7</t>
  </si>
  <si>
    <t xml:space="preserve">Báo cáo tổng hợp kết quả công khai dự toán, công khai quyết toán của Sở Tài chính </t>
  </si>
  <si>
    <t>Kết luận Thanh tra, kiểm toán; Thông báo thẩm định/xét duyệt quyết toán năm; Báo cáo kết quả thực hiện khắc phục của cơ quan, đơn vị</t>
  </si>
  <si>
    <t>Quy chế quản lý, sử dụng tài sản công của các cơ quan, đơn vị; kết quả thực hiện</t>
  </si>
  <si>
    <t>Báo cáo tổng hợp kết quả thực hiện tự chủ của Sở Tài chính (đối với cơ quan hành chính nhà nước); Báo cáo quyết toán của cơ quan, đơn vị</t>
  </si>
  <si>
    <t>Kế hoạch của đơn vị</t>
  </si>
  <si>
    <t>- Ban hành Kế hoạch, chương trình (hoặc có nội dung, dự án triển khai...) đáp ứng yêu cầu: 0.5 điểm;
- Không ban hành Kế hoạch, chương trình (không có nội dung, dự án triển khai...) hoặc Kế hoạch, chương trình (hoặc có nội dung, dự án triển khai...) không đáp ứng yêu cầu: 0 điểm</t>
  </si>
  <si>
    <t>Kế hoạch, chương trình (hoặc có nội dung, dự án triển khai...) xây dựng CSDL ngành theo hướng dẫn của bộ ngành, địa phương</t>
  </si>
  <si>
    <t>a = Tổng số văn bản đến (trừ văn bản mật) được xử lý thông qua phần mềm quản lý văn bản và điều hành
b = Tổng số văn bản đến (trừ văn bản mật) của đơn vị
Tỷ lệ = (a/b)*100%</t>
  </si>
  <si>
    <t>a = Tổng số văn bản đi (trừ văn bản mật) được xử lý thông qua phần mềm quản lý văn bản và điều hành
b = Tổng số văn bản đi (trừ văn bản mật)
Tỷ lệ = (a/b)*100%</t>
  </si>
  <si>
    <t>a= Số lượng văn bản đi của đơn vị được phát hành qua trục liên thông văn bản điện tử
b = Số lượng văn bản đi của đơn vị (trừ văn bản phát hành nội bộ trong đơn vị)
Tỷ lệ = (a/b)*100%</t>
  </si>
  <si>
    <t>- Báo cáo của đơn vị;
- Tài liệu minh chứng tổng số văn bản đi (có nơi nhận là các cơ quan, đơn vị khác) trên phần mềm QLVB và ĐH của đơn vị.
- Kết quả theo dõi, kiểm tra của Sở Thông tin và Truyền thông
- Báo cáo (giải trình) khác về thực hiện CNTT</t>
  </si>
  <si>
    <t>a = Số lượng thư điện tử công vụ được cấp có sử dụng trong vòng 3 tháng
b = Số hộp thư điện tử công vụ được cấp
Tỷ lệ = (a/b)*100%</t>
  </si>
  <si>
    <t>- Báo cáo của đơn vị;
- Kết quả theo dõi, kiểm tra của Sở Thông tin và Truyền thông
- Báo cáo (giải trình) khác về thực hiện CNTT</t>
  </si>
  <si>
    <t>Theo quy định tại Nghị định số 42/2022/NĐ-CP ngày 24/6/2022 của Chính phủ quy định về việc cung cấp thông tin và dịch vụ công trực tuyến của cơ quan nhà nước trên môi trường mạng</t>
  </si>
  <si>
    <t>- Báo cáo của cơ quan, đơn vị;
- Kết quả theo dõi, kiểm tra của Sở Thông tin và Truyền thông</t>
  </si>
  <si>
    <t>a = Số lượng văn bản đi của đơn vị được đăng tải trên Trang thông tin điện tử
b = Số lượng văn bản đi của đơn vị
Tỷ lệ = (a/b)*100%</t>
  </si>
  <si>
    <t>a = Số lượng văn bản đi của đơn vị được ký số
b = Số lượng văn bản đi của đơn vị
Tỷ lệ = (a/b)*100%</t>
  </si>
  <si>
    <t>- Văn bản phân công nhân sự đảm nhận chuyên trách hoặc kiêm nhiệm về CNTT, ANTT của đơn vị 
- Tài liệu kiểm chứng khác (nếu có)</t>
  </si>
  <si>
    <t>a = Số lượng máy tính của cán bộ công chức, viên chức được cài đặt phần mềm phòng, chống mã độc, diệt virus bản quyền được giám sát trực tiếp và kết nối chia sẻ dữ liệu với Trung tâm Giám sát an toàn không gian mạng tỉnh (SOC)
b = Tổng số máy tính của cán bộ, công chức, viên chức
- Tỷ lệ = (a/b)*100%</t>
  </si>
  <si>
    <t>a = Số lượng hệ thống thông tin của đơn vị đã được phê duyệt hồ sơ đề xuất cấp độ
b = Số lượng hệ thống thông tin của đơn vị
- Tỷ lệ = (a/b)*100%</t>
  </si>
  <si>
    <t>- Báo cáo của đơn vị;
- Kết quả theo dõi, kiểm tra của Trung tâm phục vụ hành chính công tỉnh.</t>
  </si>
  <si>
    <t>- Báo cáo công tác kiểm soát TTHC của đơn vị;
- Các văn bản báo cáo kết quả xử lý phản ánh, kiến nghị của UBND tỉnh tiếp nhận và chuyển giải quyết theo thẩm quyền.
- Kết quả theo dõi, kiểm tra của Trung tâm phục vụ hành chính công tỉnh trên hệ thống phản ánh kiến nghị Cổng dịch vụ công quốc gia.</t>
  </si>
  <si>
    <t>Báo cáo thực hiện công tác CCHC năm</t>
  </si>
  <si>
    <t xml:space="preserve">Báo cáo thực hiện công tác CCHC quý, 6 tháng, năm </t>
  </si>
  <si>
    <t>Báo cáo kết quả khắc phục của các cơ quan, đơn vị được kiểm tra</t>
  </si>
  <si>
    <t>Kế hoạch tuyên truyền CCHC năm hoặc chỉ rõ nội dung tuyên truyền trong kế hoạch CCHC năm</t>
  </si>
  <si>
    <t>Báo cáo CCHC năm, các đường link, phương thức tuyên truyền về công tác CCHC</t>
  </si>
  <si>
    <t>Chỉ rõ nội dung liên quan đến trách nhiệm thực hiện công tác CCHC trong đánh giá chất lượng của tập thể, cá nhân hoặc trong nội dung phát động thi đua hàng năm</t>
  </si>
  <si>
    <t>Hồ sơ về các sáng kiến liên quan đến thực hiện nhiệm vụ trong CCHC (hồ sơ đảm bảo đầy đủ theo quy định về việc công nhận sáng kiến cấp cơ sở)</t>
  </si>
  <si>
    <t>- Kế hoạch kiểm tra
- Quyết định thành lập Đoàn Thanh tra/Kiểm tra
- Thông báo kết luận thanh tra/ kiểm tra</t>
  </si>
  <si>
    <t>- Báo cáo công tác kiểm soát TTHC của đơn vị;
- Kết quả theo dõi, kiểm tra các hệ thống của Trung tâm phục vụ hành chính công tỉnh.</t>
  </si>
  <si>
    <t>- Báo cáo công tác kiểm soát TTHC của đơn vị;
- Kết quả theo dõi, kiểm tra của Trung tâm phục vụ hành chính công tỉnh.</t>
  </si>
  <si>
    <t>- Báo cáo công tác kiểm soát TTHC của đơn vị.
- Các Báo cáo đánh giá chất lượng giải quyết TTHC của đơn vị.
- Kết quả theo dõi, tổng hợp của Trung tâm phục vụ hành chính công tỉnh.</t>
  </si>
  <si>
    <t>Báo cáo liên quan đến việc sắp xếp các phòng, ban, đơn vị trực thuộc trong năm</t>
  </si>
  <si>
    <t>Các quyết định về việc ban hành chức năng, nhiệm vụ, quyền hạn của cơ quan (bao gồm cả các quyết định của các đơn vị trực thuộc).</t>
  </si>
  <si>
    <t>- Báo cáo thực hiện công tác CCHC năm, báo cáo liên quan đến việc sử dụng biên chế, số lượng người được giao
- Văn bản thông báo giao biên chế, số lượng người làm việc cho các phòng, ban, đơn vị trực thuộc.</t>
  </si>
  <si>
    <t>Thông báo, quyết định đánh giá, phân loại chất lượng công chức, viên chức năm</t>
  </si>
  <si>
    <t>Kế hoạch thanh tra, kiểm tra chuyên ngành theo các nội dung đã được UBND tỉnh và các cơ quan cấp trên phân cấp quản lý</t>
  </si>
  <si>
    <t>Các văn bản tham mưu, góp ý về quy định phân cấp quản lý theo ngành, lĩnh vực trong năm (nếu có)</t>
  </si>
  <si>
    <t>- Thông báo kết luận, thông báo kết thức theo dõi thanh tra (các văn bản liên quan) theo kế hoạch đã được ban hành.
- Biên bản kiểm tra chuyên ngành, báo cáo thực hiện kết quả khắc phục của các đơn vị được kiểm tra.</t>
  </si>
  <si>
    <t>- Kết luận thanh tra, biên bản kiểm tra chuyên ngành của cơ quan cấp trên.
- Báo cáo thực hiện kết luận thanh tra, kiểm tra chuyên ngành.
- Thông báo kết thúc theo dõi thanh tra của cơ quan cấp trên.</t>
  </si>
  <si>
    <t>Việc xử lý các vấn đề qua thanh tra, kiểm tra đối với sở, ban, ngành (Kiểm toán; thanh tra của Bộ, ngành Trung ương; Thanh tra tỉnh, Thanh tra các sở…). Trường hợp thực hiện kết luận thanh tra theo giai đoạn đề nghị ghi rõ mức độ khắc phục.</t>
  </si>
  <si>
    <t>Đề nghị nêu rõ số lượng công chức là người dân tộc thiểu số trong báo cáo tự đánh giá chấm điểm của sở, ban, ngành.</t>
  </si>
  <si>
    <t>Hồ sơ liên quan đến công tác tuyển dụng số lượng người làm việc (viên chức) trong các đơn vị sự nghiệp trực thuộc</t>
  </si>
  <si>
    <t>Kế hoạch chuyển đổi vị trí công tác trong năm</t>
  </si>
  <si>
    <t>Quyết định, báo cáo kết quả thực hiện việc chuyển đổi vị trí công tác trong năm</t>
  </si>
  <si>
    <t>Quyết định ban hành, Quy chế đánh giá, phân loại CBCCVC</t>
  </si>
  <si>
    <t>Báo cáo kết quả đánh giá, phân loại CCVC năm</t>
  </si>
  <si>
    <t>Quyết định, danh sách thống kê CBCCVC bị kỷ luật trong năm</t>
  </si>
  <si>
    <t>- Kế hoạch đào tạo, bồi dưỡng CBCCVC năm
- Báo cáo kết quả đào tạo, bồi dưỡng CBCCVC của năm trước liền kề.</t>
  </si>
  <si>
    <t>- Báo cáo thực hiện công tác CCHC năm.
- Báo cáo kết quả đào tạo, bồi dưỡng CBCCVC của năm đánh giá</t>
  </si>
  <si>
    <t>Thống kê danh sách CCVC đã được cử tham gia đào tạo, bồi dưỡng, tham dự hội nghị…</t>
  </si>
  <si>
    <t>Do Sở Nội vụ theo dõi, đánh giá</t>
  </si>
  <si>
    <t>Thống kê các bài viết, nội dung có liên quan đã thực hiện trong năm theo nội dung tiêu chí</t>
  </si>
  <si>
    <t>Do Văn phòng UBND tỉnh theo dõi, đánh giá</t>
  </si>
  <si>
    <t>Báo cáo, các văn bản liên quan thể hiện số liệu cụ thể</t>
  </si>
  <si>
    <t>Do Sở Tài chính theo dõi, đánh giá</t>
  </si>
  <si>
    <t>Do Sở Thông tin và Truyền thông theo dõi, đánh giá</t>
  </si>
  <si>
    <t>Kết quả theo dõi, kiểm tra của Trung tâm phục vụ hành chính công tỉnh trên hệ thống thông tin báo cáo cấp tỉnh</t>
  </si>
  <si>
    <t>Danh sách lý lịch trích ngang công chức, viên chức thuộc sở, ban, ngành (tính đến thời điểm ngày 31/12 hàng năm)</t>
  </si>
  <si>
    <t>Danh sách lý lịch trích ngang công chức thuộc sở, ban, ngành (tính đến thời điểm ngày 31/12 hàng năm)</t>
  </si>
  <si>
    <t>- Thống kê danh sách công chức, viên chức được bổ nhiệm trong năm (ghi rõ thời điểm bổ nhiệm gần nhất).
- Các quyết định bổ nhiệm, bổ nhiệm lại trong năm.</t>
  </si>
  <si>
    <t>Điểm tối đa</t>
  </si>
  <si>
    <t>Điểm tự đánh giá</t>
  </si>
  <si>
    <t>PHỤ LỤC 1</t>
  </si>
  <si>
    <t>Các văn bản liên quan đến việc triển khai, chỉ đạo thực hiện các nhiệm vụ trong công tác CCHC</t>
  </si>
  <si>
    <t>Ví dụ tổng số văn bản rà soát phải xử lý là 10,  trường hợp đạt điểm tối đa phải xử lý hoặc kiến nghị ít nhất 7 văn bản.</t>
  </si>
  <si>
    <t>Thể hiện tại Báo cáo năm về công tác kiểm tra, xử lý văn bản, rà soát, hệ thống hóa văn bản QPPL.</t>
  </si>
  <si>
    <t xml:space="preserve">Thể hiện tại Báo cáo năm về công tác kiểm tra, xử lý văn bản;  rà soát, hệ thống hóa văn bản QPPL. </t>
  </si>
  <si>
    <t>Ví dụ tổng văn bản trái pháp luật do cơ quan có thẩm quyền kiến nghị xử lý là 02 văn bản, trường hợp đạt điểm tối đa phải xử lý/kiến nghị xử lý 02/02 văn bản</t>
  </si>
  <si>
    <t>- Kế hoạch công tác kiểm soát TTHC của đơn vị;
- Các Báo cáo công tác kiểm soát TTHC trong năm theo quy định;
- Kết quả theo dõi, kiểm tra của Trung tâm phục vụ hành chính công tỉnh.</t>
  </si>
  <si>
    <t>Kế hoạch kiểm tra công tác CCHC trong năm (không áp dụng kế hoạch kiểm tra, đánh giá ISO thay cho kế hoạch kiểm tra CCHC)</t>
  </si>
  <si>
    <t>Biên bản kiểm tra đối với các cơ quan, đơn vị trực thuộc</t>
  </si>
  <si>
    <t>Các văn bản liên quan đến việc tổ chức đánh giá sơ kết, tổng kết công tác CCHC (trường hợp chỉ đánh giá bằng hình thức báo cáo đề nghị nêu rõ lý do không tổ chức họp, hội nghị)</t>
  </si>
  <si>
    <t>Danh sách công chức, viên chức phải thể hiện đầy đủ các nội dung (bao gồm cả chức vụ) phân định rõ phòng, ban, đơn vị trực thuộc. Riêng Sở Y tế, Sở Giáo dục và Đào tạo không phải lập danh sách các trung tâm y tế, bệnh viên và các trường học trực thuộc).</t>
  </si>
  <si>
    <t>Đối với các cơ quan thực hiện thanh tra, kiểm tra chuyên ngành với số lượng đơn vị lớn chỉ gửi đại diện hồ sơ của một số lĩnh vực trọng tâm và gửi báo cáo tổng hợp kết quả thanh tra, kiểm tra trong năm.</t>
  </si>
  <si>
    <t>Đề nghị thống kê, báo cáo đúng quy định. Trường hợp thống kê, báo cáo sai, tổ thẩm định sẽ có ý kiến phản hồi trực tiếp đối với lãnh đạo cơ quan.</t>
  </si>
  <si>
    <t>Đánh giá chất lượng  giải quyết TTHC tại đơn vị: thực hiện đánh giá theo Quyết định số 895/QĐ-UBND ngày 28/4/2023.</t>
  </si>
  <si>
    <t>Không thực hiện chấm tiêu chí thành phần 3.6.1. Lý do: hiện nay danh mục DVC đủ điều kiện nâng lên trực tuyến toàn trình do Bộ, ngành công bố theo ngành, lĩnh vực quản lý và áp dụng thống nhất trên toàn quốc. 
Điều chỉnh chuyển 0,5 điểm của tiêu chí thành phần về tỷ lệ dịch vụ công trực tuyến toàn trình xuống tiêu chí thành phần 3.6.2 về tỷ lệ hồ sơ dịch vụ công trực tuyến toàn trình.</t>
  </si>
  <si>
    <t>Gửi đúng thời hạn (trước 31/01)</t>
  </si>
  <si>
    <t>- Có thêm 01 đơn vị SNCL: 0,25 điểm
- Có từ 02 đơn vị SNCL trở lên: 0,5 điểm</t>
  </si>
  <si>
    <t>Có thêm đơn vị SNCL tự bảo đảm chi thường xuyên và chi đầu tư trở lên: 0.50</t>
  </si>
  <si>
    <t>- Ban hành Kế hoạch chuyển đổi số đáp ứng yêu cầu: 0.5 điểm;
- Không ban hành Kế hoạch chuyển đổi số hoặc Kế hoạch chuyển đổi số không đáp ứng yêu cầu: 0 điểm
Yêu cầu: Có xây dựng, xác định rõ nội dung, mục tiêu, nhiệm vụ, hình thức, phân công rõ trách nhiệm thực hiện, bảo đảm kinh phí thực hiện</t>
  </si>
  <si>
    <t>- Báo cáo kết quả thực hiện Kế hoạch Chuyển đổi số (chi tiết, cụ thể các nội dung, mục tiêu, nhiệm vụ tại kế hoạch)
- Kết quả theo dõi, kiểm tra của Sở Thông tin và Truyền thông
- Báo cáo khác về thực hiện chuyển đổi số năm 2023</t>
  </si>
  <si>
    <t>- Báo cáo của đơn vị;
- Tài liệu minh chứng tổng số văn bản đến trên phần mềm QLVB và ĐH của cơ quan, đơn vị (hình ảnh sổ văn bản đến trên phần mềm QLVB và ĐH, hoặc hình ảnh khác minh chứng tổng số văn bản đến trên phần mềm QLVB và ĐH của cơ quan, đơn vị …);
- Báo cáo văn thư, lưu trữ của cơ quan, đơn vị
- Theo dõi, kiểm tra của Sở Thông tin và Truyền thông
- Báo cáo (giải trình) khác về thực hiện CNTT</t>
  </si>
  <si>
    <t>- Báo cáo của đơn vị;
- Tài liệu minh chứng tổng số văn bản đi trên phần mềm QLVB và ĐH của đơn vị (hình ảnh sổ văn bản đi trên phần mềm QLVB và ĐH, hoặc hình ảnh khác minh chứng tổng số văn bản đi trên phần mềm QLVB và ĐH của cơ quan, đơn vị…)
- Báo cáo văn thư, lưu trữ của cơ quan, đơn vị
- Kết quả theo dõi, kiểm tra của Sở Thông tin và Truyền thông
- Báo cáo (giải trình) khác về thực hiện CNTT</t>
  </si>
  <si>
    <t>- Thống kê tổng số văn bản phát hành trong năm và số lượng văn bản phát hành dưới dạng điện tử có sử dụng chữ ký số;
- Báo cáo văn thư, lưu trữ của cơ quan, đơn vị
- Kết quả theo dõi, kiểm tra của Sở Thông tin và Truyền thông
- Tài liệu kiểm chứng khác (nếu có)</t>
  </si>
  <si>
    <t>- Báo cáo của đơn vị;
- Nếu cơ quan, đơn vị tự trang bị phần mềm phòng, chống virus, đề nghị cung cấp hợp đồng mua bán hoặc tài liệu, chứng từ khác có liên quan;
- Kết quả theo dõi, kiểm tra của Sở Thông tin và Truyền thông
- Báo cáo (giải trình) khác về thực hiện CNTT</t>
  </si>
  <si>
    <t>- Báo cáo của đơn vị;
- Quyết định phê duyệt hồ sơ đề xuất cấp độ của cơ quan có thẩm quyền;
- Kết quả theo dõi, kiểm tra của Sở Thông tin và Truyền thông
- Báo cáo (giải trình) khác về thực hiện CNTT</t>
  </si>
  <si>
    <t>Trong năm, nếu có sự thay đổi phải kịp thời tham mưu cơ quan có thẩm quyền ban hành quyết định.</t>
  </si>
  <si>
    <t>- Quyết định phê duyệt đề án vị trí việc làm, khung năng lực việc làm đã được phê duyệt.
- Quyết định phê duyệt bản mô tả công việc do Sở quyết định đối với các vị trí việc làm của các phòng, ban, đơn vị trực thuộc.</t>
  </si>
  <si>
    <t>Việc thực hiện đảm bảo số lượng công chức là người dân tộc thiểu số</t>
  </si>
  <si>
    <t>Kế hoạch, Báo cáo kết quả, số lượng tinh giản biên chế trong Báo cáo thực hiện công tác CCHC năm (hoặc báo cáo trong năm có thể hiện số liệu cụ thể).</t>
  </si>
  <si>
    <t>Để xảy ra mất an toàn an ninh thông tin (mã độc, mất dữ liệu, botnet…) (Số liệu do Trung tâm Giám sát an toàn không gian mạng quốc gia và Trung tâm THDL&amp;CĐS tỉnh Lâm Đồng cung cấp)</t>
  </si>
  <si>
    <t>- Báo cáo kết quả tình hình thi hành pháp luật về xử lý vi phạm hành chính đột xuất, định kỳ (6 tháng, 01 năm theo quy định hoặc theo yêu cầu của cơ quan quản lý nhà nước cấp trên);
 - Kết quả theo dõi, thống kê, tổng hợp báo cáo của Sở Tư pháp</t>
  </si>
  <si>
    <t>5.3</t>
  </si>
  <si>
    <t>5.4</t>
  </si>
  <si>
    <t>5.5</t>
  </si>
  <si>
    <t>5.6</t>
  </si>
  <si>
    <t>5.7</t>
  </si>
  <si>
    <t>5.8</t>
  </si>
  <si>
    <t>5.9</t>
  </si>
  <si>
    <t>6.1</t>
  </si>
  <si>
    <t>6.2</t>
  </si>
  <si>
    <t>6.3</t>
  </si>
  <si>
    <t>6.4</t>
  </si>
  <si>
    <t>Lưu ý: Các kiến nghị cải cách TTHC, kiến nghị cụ thể sửa đổi bổ sung văn bản quy phạm pháp luật quy định trong năm đánh giá được ghi nhận</t>
  </si>
  <si>
    <t>Đối với TCTP này điều chỉnh thành 02 (hai) điểm và các đơn vị thực hiện chấm như sau:
Điểm đạt được tính theo công thức: (b/a)*điểm tối đa. 
Trong đó: 
a là tổng số hồ sơ giải quyết của DVC trực tuyến toàn trình
b là tổng số hồ sơ giải quyết của DVC trực tuyến toàn trình (không bao gồm hồ sơ tiếp nhận trực tiếp của DVC trực tuyến toàn trình)
Lưu ý: Nội dung của "a" trong công thức là tổng số hồ sơ giải quyết trong năm của DVC trực tuyến toàn trình (gồm cả trực tuyến và không trực tuyến)"</t>
  </si>
  <si>
    <t>Các đơn vị thực hiện đánh giá theo nội dung được điều chỉnh lại như sau: 
"Thực hiện đầy đủ báo cáo đánh giá chất lượng giải quyết TTHC của đơn vị, đồng thời kết quả  thẩm định đánh giá giải quyết TTHC của đơn vị trong các kì đánh giá phải có ít nhất một lần xếp loại xuất sắc, còn lại xếp loại tốt": 0.50 điểm.</t>
  </si>
  <si>
    <t>Các đơn vị thực hiện đánh giá theo nội dung được điều chỉnh lại như sau: 
"Thực hiện đầy đủ báo cáo đánh giá chất lượng giải quyết TTHC của đơn vị, đồng thời kết quả thẩm định đánh giá giải quyết TTHC của đơn vị trong các kì đánh giá có 01 (một) lần xếp loại khá, còn lại được xếp loại tốt trở lên": 0.25 điểm</t>
  </si>
  <si>
    <t>Các đơn vị thực hiện đánh giá theo nội dung được điều chỉnh lại như sau: 
"Thực hiện đầy đủ báo cáo đánh giá chất lượng giải quyết TTHC của đơn vị, đồng thời kết quả thẩm định đánh giá giải quyết TTHC của đơn vị trong các kì đánh giá không được xếp loại tốt": 0 điểm</t>
  </si>
  <si>
    <t>Thực hiện đánh giá nội dung này như sau: 
"Tỷ lệ TTHC có phát sinh giao dịch thanh toán trực tuyến: 0.50
Tính điểm theo công thức: (b/a)*điểm tối đa.
Trong đó: 
a là tổng số TTHC đang triển khai thanh toán trực tuyến có hồ sơ phát sinh
b là số TTHC có phát sinh giao dịch thanh toán trực tuyến</t>
  </si>
  <si>
    <r>
      <t xml:space="preserve">Kế hoạch CCHC năm </t>
    </r>
    <r>
      <rPr>
        <b/>
        <sz val="11"/>
        <color indexed="8"/>
        <rFont val="Times New Roman"/>
        <family val="1"/>
      </rPr>
      <t>(link tới file đang lưu tại thư mục CÔNG TÁC CHỈ ĐẠO ĐIỀU HÀNH, mục 1.1. Ban hành kế hoạch CCHC năm đã tạo trong USB)</t>
    </r>
  </si>
  <si>
    <t>Căn cứ kết quả thu thập thông tin, công tác thanh tra, kiểm tra và tổ chức thi hành thi hành pháp luật trên các lĩnh vực thuộc phạm vi chức năng, nhiệm vụ quản lý của cơ quan, đơn vị và có kiến nghị, đề xuất đối với những khó khăn, vướng mắc, bất cập xuất phát từ các quy định của pháp luật thuộc lĩnh vực chuyên môn</t>
  </si>
  <si>
    <t>Các đơn vị thực hiện đánh giá theo nội dung được điều chỉnh lại như sau: tỷ lệ giải quyết trước và đúng đạt đạt từ 98-100%: 1,5 điểm; đạt từ 96%- dưới 98%: 1 điểm; đạt từ 95%- dưới 96%: 0,5 điểm; dưới 95%: 0 điểm</t>
  </si>
  <si>
    <t>Điều chỉnh đánh giá tiêu chí thành phần 3.6.4 thành 02 nội dung như sau:
- Tỷ lệ số hoá hồ sơ đầu vào, kết quả giải quyết TTHC thuộc thẩm quyền giải quyết được tính điểm như sau: (tỷ lệ số hoá đầu vào+tỷ lệ số hoá đầu ra)/2. Kết quả đạt từ 80% trở lên: 0,5 điểm; đạt từ 50%- dưới 80%: 0,25 điểm; dưới 50%: 0 điểm.
- Tỷ lệ lưu kho kết quả giải quyết TTHC được tính điểm như sau: đạt từ 50% trở lên: 0,5 điểm; từ 25%- dưới 50%: 0,25 điểm; dưới 25%: 0 điểm. (Lưu ý tỷ lệ lưu kho= số lượng kết quả giải quyết TTHC lưu kho/tổng kết quả giải quyết TTHC có thể tái sử dụng*100%)</t>
  </si>
  <si>
    <t>Thống kê các nhiệm vụ đã được UBND tỉnh giao, số nhiệm vụ đã hoàn thành, chưa hoàn thành nhưng trong hạn, chưa hoàn thành nhưng đã quá hạn. Đề nghị có văn bản thống kê, ghi rõ lý do quá hạn để báo cáo UBND tỉnh trong trường hợp yêu cầu.</t>
  </si>
  <si>
    <r>
      <t xml:space="preserve"> Các báo cáo/văn bản có nội dung kiến nghị:
 - Báo cáo theo dõi tình hình thi hành pháp luật
  - Báo cáo kết quả công tác năm theo ngành, lĩnh vực
 - Báo cáo hoặc Văn bản kiến nghị, đề xuất đối với các khó khăn, vướng mắc, bất cập của các quy định pháp luật 
</t>
    </r>
    <r>
      <rPr>
        <sz val="11"/>
        <color indexed="10"/>
        <rFont val="Times New Roman"/>
        <family val="1"/>
      </rPr>
      <t>- Văn bản góp ý, đề xuất đối với các văn bản quy phạm pháp luật của ngành do cơ quan có thẩm quyền ở Trung ương và địa phương ban hành</t>
    </r>
  </si>
  <si>
    <t xml:space="preserve"> TỰ ĐÁNH GIÁ CHỈ SỐ CẢI CÁCH HÀNH CHÍNH CẤP SỞ NĂM 2024</t>
  </si>
  <si>
    <t>Kế hoạch số 71/KH-SCT ngày 08/01/2024 của Sở Công Thương ban hành kế hoạch cải cách hành chính năm 2024</t>
  </si>
  <si>
    <t>Các nhiệm vụ được thực hiện 100%, tại Báo cáo số 2756/BC-SCT ngày 06/12/2024 của Sở Công Thương báo cáo công tác cải cách hành chính năm 2024</t>
  </si>
  <si>
    <t>Phụ lục Thống kê số liệu cải cách hành chính năm 2024</t>
  </si>
  <si>
    <t>Thự hiện đầu đủ các báo cáo định kỳ, gồm: Báo cáo số 451/BC-SCT ngày 08/3/2024 báo cáo CCHC quý I; Báo cáo số 1219/BC-SCT ngày 05/6/2024 báo cáo CCHC 6 tháng đầu năm; Báo cáo số 2015/BC-SCT ngày 05/9/2024 báo cáo CCHC quý III; Báo cáo số 2756/BC-SCT ngày 06/12/2024 báo cáo CCHC năm 2024</t>
  </si>
  <si>
    <t>Năm 2024, Sở Công Thương là đối tượng được kiểm tra công tác cải cách hành chính của tỉnh tại Kế hoạch số 24/KH-SNV ngày24/6/2024</t>
  </si>
  <si>
    <t>Sở Công Thương đã thực hiện 100% các vấn đề được xử lý/ kiến nghị sau kiểm tra tại Báo cáo số 2392/BC-SCT ngày 22/10/2024</t>
  </si>
  <si>
    <t>Tài liệu kiểm chứng khắc phục</t>
  </si>
  <si>
    <t>Kế hoạch số 68/KH-SCT ngày 08/01/2024 của Sở Công Thương về kế hoạch tuyên truyền cải cách hành chính năm 2024</t>
  </si>
  <si>
    <t>Báo cáo 2756/BC-SCT ngày 06/02/2024 của Sở Công Thương báo cáo công tác cải cách hành chính năm 2024;
Tham gia đối thoại Cải cách hành chính theo Thông báo số 72/TB-SNV ngày 01/10/2024 của Sở Nội vụ</t>
  </si>
  <si>
    <t>Tiêu chí gắn kết quả thực hiện CCHC với công tác thi đua khen thưởng được cụ thể hoá tại các văn bản:
Công văn số 2239/SCT-VP ngày 05/8/2019 của Sở Công Thương gắn kết quả thực hiện công tác cải cách hành chính với công tác thi đua khen thưởng hàng năm;
Tiêu chí đánh giá mức độ hoàn thành xuất sắc nhiệm vụ của công chức tại Điều 5, Quyết định số 72/QĐ-SCT ngày 26/7/2024 của Sở Công Thương ban hành quy chế đánh giá xếp loại chất lượng CCVC;
Khoản 4, Mục III, Công văn số 1020/SCT-VP ngày 13/5/2024 của Sở Công Thương phát động phong trào thi đua hoàn thành xuất sắc nhiệm vụ năm 2024;</t>
  </si>
  <si>
    <t>Năm 2024, Sở Công Thương đã ban hành 11 văn bản chỉ đạo dơn đốc công tác CCHC: Kết luận số 654/TB-SCT ngày 02/4/2024 của Sở Công thương Kết luận của Giám đốc Sở tại buổi giao ban sơ kết tình hình thực hiện nhiệm vụ ngành và công tác cải cách hành chính quý I năm 2024; số 220/SCT-VP ngày 25/01/2024 của Sở Công Thương triển khai thực hiện các nhiệm vụ, chỉ tiêu lĩnh vực cải cách thủ tục hành chính được Chính phủ giao tại các Nghị quyết số 01/NQ-CP, số 02/NQ-CP năm 2024; số 33/SCT-VP ngày 03/01/2024 về việc đề nghị phối hợp cập nhật và triển khai thu các mức phí giải quyết TTHC khi Thông tư số 44/2023/TT-BTC ngày 29/6/2023 của Bộ Tài chính hết hiệu lực; số 1038/SCT-VP ngày 14/5/2024 của Sở Công Thương đề nghị tạo mới quy trình giải quyết TTHC lĩnh vực Xúc tiến thương mại thuộc thẩm quyền giải quyết của Sở Công Thương; số 1073/SCT-VP ngày 17/5/2024 của Sở Công Thương đề xuất thủ tục hành chính thực hiện tiếp nhận, trả kết quả không phụ thuộc vào địa giới hành chính; số 1135/SCT-VP ngày 24/5/2024 của Sở Công Thương đề xuất sửa đổi Quyết định số 321/QĐ-TTg ngày 08/3/2022 của Thủ tướng Chính phủ về việc quy định tỉnh, thành phố trực thuộc trung ương hoàn thành nhiệm vụ xây dựng nông thôn mới giai đoạn 2021 – 2025; số 1589/SCT-VP ngày 16/7/2024 của Sở Công Thương V/v chấn chỉnh, rút kinh nghiệm trong việc việc giải quyết hồ sơ thủ tục hành chính thông qua kết luận số 154/KL-TTr của Thanh tra tỉnh; số 1340/SCT-VP ngày 17/6/2024 của Sở Công Thương V/v chấn chỉnh việc tiếp nhận, giải quyết hồ sơ thủ tục hành chính; số 1479/SCT-VP ngày 03/7/2024 của Sở Công Thương V/v đề nghị phối hợp cập nhật và triển khai thu các mức phí giải quyết TTHC theo Thông tư số 43/2024/TT-BTC ngày 28/6/2024 của Bộ Tài chính; số 1589/SCT-VP ngày 16/7/2024 chấn chỉnh, rút kinh nghiệm trong việc việc giải quyết hồ sơ thủ tục hành chính thông qua kết luận số 154/KL-TTr của Thanh tra tỉnh; số 2319/SCT-VP ngày 22/10/2024 đẩy mạnh thực hiện các nhiệm vụ cải cách hành chính, chuyển đổi số phục vụ công tác chỉ đạo điều hành, phục vụ người dân, doanh nghiệp…</t>
  </si>
  <si>
    <t>Năm 2024, Sở Công Thương thực hiện sơ kết 6 tháng tại Báo cáo số 1219/BC-SCT ngày 05/6/2024; và tổng kết công tác năm lồng ghép trong công tác tổng kết ngành năm 2024 tại Báo cáo số 2756/BC-SCT ngày  06/12/2024 tổng kết công tác CCHC năm 2024 và khoản 4 Mục III Báo cáo số 2542/BC-SCT ngày 08/11/2024 của Sở Công Thương báo cáo tình hình thực hiện kế hoạch năm 2024 và xây dựng kế hoạch ngành công thương năm 2025 - phục vụ trong hội nghị tổng kết ngành công thương
Ngoài ra, Sở Công Thương đều tham dự các Hội nghị Sơ kết, Tổng kết công tác CCHC do tỉnh tổ chức</t>
  </si>
  <si>
    <t>Năm 2024, Sở Công Thương không được giao tham mưu xây dựng dự thảo văn bản quy phạm pháp luật</t>
  </si>
  <si>
    <t>Báo cáo số 3005/BC-SCT ngày 31/12/2024 của Sở Công Thương báo cáo kết quả công tác kiểm tra, rà soát, hệ thống hoá văn bản quy phạm pháp luật năm 2024</t>
  </si>
  <si>
    <t>Sở Công Thương không phát sinh các văn bản QPPL cần phải xử lý sau rà soát hệ thống hoá</t>
  </si>
  <si>
    <t>Báo cáo số 3005/BC-SCT ngày 31/12/2024 của Sở Công Thương báo cáo kết quả kiểm tra, rà soát, hệ thống hoá văn bản quy phạm pháp luật năm 2024;
Báo cáo số 2574/BC-SCT ngày 12/11/2024 của Sở Công Thương báo cáo kết quả kiểm tra và lập danh mục văn bản quy phạm pháp luật UBND tỉnh ban hành trong năm 2024</t>
  </si>
  <si>
    <t>Năm 2024, Sở Công Thương không xảy ra trường hợp tham mưu văn bản QPPL trái quy định</t>
  </si>
  <si>
    <t>Kế hoạch số 328/KH-SCT ngày 20/02/2024 của Sở Công Thương về kế hoạch theo dõi tình hình thi hành pháp luật về xử lý vi phạm hành chính năm 2024;
Kế hoạch số 334/KH-SCT ngày 21/02/2024 của Sở Công Thương về theo dõi tình hình thi hành pháp luật trong lĩnh vực trọng tâm liên ngành của Sở Công Thương năm 2024</t>
  </si>
  <si>
    <t>Hồ sơ thanh tra Phòng Kinh tế và hạ tầng huyện Đam Rông;
Hồ sơ thanh tra phòng Quản lý Công nghiệp - Sở Công Thương</t>
  </si>
  <si>
    <t xml:space="preserve">
Báo cáo số 2644/BC-SCT ngày 19/11/2024 của Sở Công Thương báo cáo công tác theo dõi thi hành pháp luật về lĩnh vực an toàn thực phẩm năm 2024;
</t>
  </si>
  <si>
    <t>Báo cáo số 1087/BC-SCT ngày 17/5/2024 của Sở Công Thương báo cáo công tác theo dõi thi hành pháp luật về xử lý vi phạm hành chính 6 tháng đầu năm 2024;
Báo cáo số 2864/BC-SCT ngày 16/12/2024 của Sở Công Thương báo cáo công tác theo dõi thi hành pháp luật về xử lý vi phạm hành chính năm 2024;</t>
  </si>
  <si>
    <t>Báo cáo số 2296/BC-SCT ngày 11/10/2024 của Sở Công Thương báo cáo kết quả rà soát các văn bản QPPL để tháo gỡ khó khăn vướng mắc (Phụ lục kèm theo);
Báo cáo số 2644/BC/SCT ngày 19/11/2024 của Sở Công Thương báo cáo công tác theo dõi thi hành pháp luật về an toàn thực phẩm ( Mục III)</t>
  </si>
  <si>
    <t>- Kế hoạch số 180/KH-SCT ngày 19/01/2024 của Sở Công Thương ban hành hoạt động động kiểm soát thủ tục hành chính năm 2024;
'- Báo cáo số 513/BC-SCT ngày 18/3/2024 của Sở Công Thương Công tác kiểm soát thủ tục hành chính, triển khai cơ chế một cửa, một cửa liên thông và thực hiện thủ tục hành chính trên môi trường điện tử tại Sở Công Thương quý I năm 2024;
'- Báo cáo số1308/BC-SCT ngày 14/6/2024 của Sở Công Thương Công tác kiểm soát thủ tục hành chính, triển khai cơ chế một cửa,một cửa liên thông và thực hiện thủ tục hành chính trên môi trường điện tử tại Sở Công Thương quý II năm 2024;
'- Báo cáo số 2071/BC-SCT ngày 13/9/2024 của Sở Công Thương Công tác kiểm soát thủ tục hành chính, triển khai cơ chế một cửa, một cửa liên thông và thực hiện thủ tục hành chính trên môi trường điện tử tại Sở Công Thương quý III năm 2024;
'- Báo cáo số 2857/BC-SCT ngày 26/12/2024 của Sở Công Thương Công tác kiểm soát thủ tục hành chính, triển khai cơ chế một cửa, một cửa liên thông và thực hiện thủ tục hành chính trên môi trường điện tử tại Sở Công Thương quý năm 2024.</t>
  </si>
  <si>
    <t>- Kế hoạch số 1110/KH-SCT ngày 22/5/2024 của Sở Công Thương ban hành kế hoạch rà soát kiến nghị đơn giản hoá thủ tục hành chính năm 2024;
'- Báo cáo số 1943/BC-SCT ngày 26/8/2024 của Sở Công Thương kết quả rà soát kiến nghị đơn giản hoá đối với nhóm thủ tục hành chính lĩnh vực Xúc tiến thương mại thuộc thẩm quyền giải quyết của Sở Công Thương</t>
  </si>
  <si>
    <t xml:space="preserve">Trong năm 2024, Sở Công Thương đã tham mưu UBND tỉnh ban hành 13 Quyết định công bố danh mục TTHC, gồm số: 180/QĐ-UBND ngày 23/01/2024; 561/QĐ-UBND ngày 29/3/2024; 640/QĐ-UBND ngày 05/4/2024; 703/QĐ-UBND ngày 17/4/2024; 908/QĐ-UBND ngày 27/5/2024; 1024/QĐ-UBND ngày 18/6/2024; 1291/QĐ-UBND ngày 09/8/2024; 1195/QĐ-UBND ngày 22/7/2024; 1493/QĐ-UBND ngày 19/9/2024; 1863/QĐ-UBND ngày 15/11/2024; 1924/QĐ-UBND ngày 27/11/2024; 2080/QĐ-UBND ngày 23/12/2024; 
Tham mưu UBND tỉnh công bố 02 quyết định thủ tục hành chính nội bộ, gồm Quyết định số: 1171/QĐ-UBND ngày 12/7/2024; 1954/QĐ-UBND ngày 02/12/2024;
- Báo cáo số 513/BC-SCT ngày 18/3/2024 của Sở Công Thương Công tác kiểm soát thủ tục hành chính, triển khai cơ chế một cửa, một cửa liên thông và thực hiện thủ tục hành chính trên môi trường điện tử tại Sở Công Thương quý I năm 2024;
'- Báo cáo số1308/BC-SCT ngày 14/6/2024 của Sở Công Thương Công tác kiểm soát thủ tục hành chính, triển khai cơ chế một cửa,một cửa liên thông và thực hiện thủ tục hành chính trên môi trường điện tử tại Sở Công Thương quý II năm 2024;
'- Báo cáo số 2071/BC-SCT ngày 13/9/2024 của Sở Công Thương Công tác kiểm soát thủ tục hành chính, triển khai cơ chế một cửa, một cửa liên thông và thực hiện thủ tục hành chính trên môi trường điện tử tại Sở Công Thương quý III năm 2024;
'- Báo cáo số 2857/BC-SCT ngày 26/12/2024 của Sở Công Thương Công tác kiểm soát thủ tục hành chính, triển khai cơ chế một cửa, một cửa liên thông và thực hiện thủ tục hành chính trên môi trường điện tử tại Sở Công Thương quý năm 2024.
</t>
  </si>
  <si>
    <t>- Báo cáo số 2857/BC-SCT ngày 26/12/2024 của Sở Công Thương Công tác kiểm soát thủ tục hành chính, triển khai cơ chế một cửa, một cửa liên thông và thực hiện thủ tục hành chính trên môi trường điện tử tại Sở Công Thương quý năm 2024.
Tổng số hồ sơ đã giải quyết trong năm: 42362 hồ sơ;
Số hồ sơ đã giải quyết trước hạn 42353 hồ sơ ( 09 hồ sơ bị lỗi hệ thống từ Cổng quốc gia chuyể về Cổng của tỉnh trễ hạn)
Tỷ lệ hồ sơ trước hạn đạt 99,98%</t>
  </si>
  <si>
    <t xml:space="preserve">Trong kỳ, Sở Công Thương đã hướng dẫn thông báo cho tổ chức đối với 23 hồ sơ chưa đủ điều kiện giải quyết như sau: 
'- Công văn số 01/SCT-QLTM ngày 31/01/2024 về việc trả lại hồ sơ sửa đổi, bổ sung nội dung hoạt động bán hàng đa cấp tại địa phương;
'- Công Văn số 237/SCT-QLCN ngày 29/01/2024 về việc bổ sung hồ sơ phương án cắm mốc chỉ giới xác định phạm vi bảo vệ đập thủy điện Đa Dâng;
'- Công văn số 260/SCT-QLTM ngày 01/2/2024 trả lời hồ sơ đề nghị cấp chứng nhận cửa hàng đủ điều kiện bán lẽ xăng dầu của Công ty CP vận tải Thương mại và dịch vụ Hà Nội;
'- Công văn số 25/SCT-QLTM ngày 29/01/2024 về việc trả lời hồ sơ đề nghị cấp chứng nhận cửa hàng đủ điều kiện bán lẽ xăng dầu của Công ty MTV xăng dầu Thanh Bảo;
 '- Công văn số 05/SCT-QLTM ngày 20/3/2024 về việc trả lại hồ sơ sửa đổi, bổ sung nội dung hoạt động bán hàng đa cấp tại địa phương;
'- Công văn số 54/SCT-QLTM ngày 01/4/2024về việc trả lời hồ sơ đề nghị cấp GCN Đủ điều kiện bán lẻ xăng dầu - CN TCT TMKT&amp;ĐT - CTCP tại Lâm Đồng;
'- Công văn số 05/SCT-KTATMT ngày 09/4 /2024  trả hồ sơ đề nghị phê duyệt Phương án ứng phó tình huống khẩn cấp năm 2024 công trình thủy điện Đa Dâng 2;
'- Công văn số 07/SCT-KTATMT ngày 15/4/2024 trả hồ sơ đề nghị phê duyệt Phương án ứng phó với tình huống khẩn cấp năm 2024 công trình thủy điện Đa M’Bri;
 '- Công văn số 01/SCT-KTATMT ngày 19/4/2024 trả Hồ sơ đề nghị cấp Giấy phép sử dụng vật liệu nổ công nghiệp của Cty TNHH Lâm Phần;
'- Công văn số 13/SCT-KTATMT ngày 02/5/2024trả hồ sơ đề nghị phê duyệt Phương án ứng phó tình huống khẩn cấp năm 2024 công trình thủy điện Sar Deung 2.
'- Công văn số 02/SCT-KTATMT ngày 13/5/2024 trả Hồ sơ đề nghị cấp Giấy phép sử dụng vật liệu nổ công nghiệp của Công ty Cổ phần xây dựng ngầm Hà Nội.
'- Công văn số 16/SCT-KTATMT ngày 30/5/2024 trả hồ sơ đề nghị phê duyệt Phương án ứng phó tình huống khẩn cấp năm 2024 công trình thủy điện Sar Deung 2.
'- Công văn số 1223/SCT-KTATMT ngày 05/6/2024  trả hồ sơ đề nghị phê duyệt Phương án ứng phó tình huống khẩn cấp năm 2024 công trình thủy điện Đa Dâng 2.
'- Công văn số 03/SCT-KTATMT ngày 07/6/2024 trả hồ sơ đề nghị cấp giấy phép sử dụng vật liệu nổ công nghiệp của Công ty Cổ phần xây dựng ngầm Hà Nội.
'- Công văn số 11/SCT-QLTM ngày 12/6/2024 trả lại hồ sơ của Công ty TNHH MTV Herbalife Việt Nam.
'- Công văn số 06/SCT-QLTM ngày 29/7/2024  trả lại hồ sơ đề nghị cấp giấy xác nhận đủ điều kiện làm đại lý bán lẻ xăng dầu của Công ty TNHH Trạm Xăng dầu Liên Nghĩa;
'- Công văn số 11/SCT-QLTM ngày 12/6/2024 trả lời hồ sơ của Công ty TNHH MTV Herbalife Việt Nam
'- Công văn số 119/SCT-QLTM ngày 29/7/2024 trả hồ sơ đề nghị cấp giấy chứng nhận đủ điều kiện cửa hàng bán lẻ xăng dầu của Công ty TNHH Lê &amp; Võ;
 '- Công văn số 2040/SCT-QLCN ngày 29/7/2024 trả hồ sơ đề nghị thành lập cụm công nghiệp Đạ Oai, huyện Đạ Huoai;
' - Công văn số 24/SCT-QLTM ngày 12/11/2024  trả hồ sơ tổ chức hội nghị hội thảo;
'- Công văn số 142/SCT-QLTM ngày 29/10/2024 trả hồ sơ đề nghị cấp giấy CN xăng dầu;
'- Công văn số 141/SCT-QLTM ngày 25/10/2024 trả hồ sơ đề nghị cấp giấy CN xăng dầu;
'- Công văn số 132/SCT-QLTM ngày 17/9/2024 trả hồ sơ đề nghị cấp giấy CN xăng dầu;
 </t>
  </si>
  <si>
    <t>Năm 2024, Sở Công Thương không xãy ra trường hợp trễ hạn thực tế, do đó, Sở không phải thực hiện văn bản xin lỗi cá nhân, tổ chức</t>
  </si>
  <si>
    <t>- Báo cáo số 513/BC-SCT ngày 18/3/2024 của Sở Công Thương Công tác kiểm soát thủ tục hành chính, triển khai cơ chế một cửa, một cửa liên thông và thực hiện thủ tục hành chính trên môi trường điện tử tại Sở Công Thương quý I năm 2024;
'- Báo cáo số1308/BC-SCT ngày 14/6/2024 của Sở Công Thương Công tác kiểm soát thủ tục hành chính, triển khai cơ chế một cửa,một cửa liên thông và thực hiện thủ tục hành chính trên môi trường điện tử tại Sở Công Thương quý II năm 2024;
'- Báo cáo số 2071/BC-SCT ngày 13/9/2024 của Sở Công Thương Công tác kiểm soát thủ tục hành chính, triển khai cơ chế một cửa, một cửa liên thông và thực hiện thủ tục hành chính trên môi trường điện tử tại Sở Công Thương quý III năm 2024;
'- Báo cáo số 2857/BC-SCT ngày 26/12/2024 của Sở Công Thương Công tác kiểm soát thủ tục hành chính, triển khai cơ chế một cửa, một cửa liên thông và thực hiện thủ tục hành chính trên môi trường điện tử tại Sở Công Thương quý năm 2024.
'- Các báo cáo đánh giá chất lượng giải quyết thủ tục hành chính, số: 518/BC-SCT ngày 18/3/2024 (quý I); 1339/SCT-VP ngày 17/6/2024 (Quý II); 2070/SCT-VP ngày 13/9/2024 (quý III); 2881/SCT-VP ngày 18/12/2024 (Quý IV);
Cả 04 kỳ đánh giá, Sở Công Thường đều xếp loại xuất sắc.</t>
  </si>
  <si>
    <t xml:space="preserve">- Tổng số hồ sơ giải quyết trong năm (gồm cả toàn trình và một phần): 42.313 hồ sơ;
'- Số hồ sơ giải quyết trực tuyến của DVC trực tuyến toàn trình:42.305 hồ sơ
(42.305:42.313)x2= 1,9996
Kèm theo Báo cáo dịch vụ công xuất từ hệ thống dichvucong.lamdong,gov.vn
</t>
  </si>
  <si>
    <t xml:space="preserve"> </t>
  </si>
  <si>
    <t>- Tổng số TTHc có yêu cầu nghĩa vụ tài chính: 52 TTHC;
'- Số TTHC có yêu cầu nghĩa vụ tài chính được triển khai thành toán trực tuyến: 52 TTHC</t>
  </si>
  <si>
    <t>Tổng số TTHC đang triển khai thanh toán trực tuyến có hồ sơ phát sinh: 14 TTHC;
Số TTHC có phát sinh giao dịch thanh toán trực tuyến: 14 TTHC;</t>
  </si>
  <si>
    <t>Tổng số hồ sơ đã giải quyết của các TTHC thuộc phạm vi đánh giá: 126 hồ sơ; 
Số hồ sơ có phát sinh giao dịch thanh toán trực tuyến: 126 hồ sơ</t>
  </si>
  <si>
    <t>- Tỷ lệ số hoá hồ sơ đầu vào, kết quả giải quyết TTHC  đạt tỷ lệ: trên 95%;
'- Tỷ lệ lưu kho kết quả giải quyết TTHC đạt tỷ lệ 100%</t>
  </si>
  <si>
    <t>Năm 2024, Sở Công Thương không phát sinh PAKN của cá nhân tổ chức đối với quy định TTHC thuộc thẩm quyền</t>
  </si>
  <si>
    <t>Khoản 3, phần II, Báo cáo số 2756/BC-SCT ngày 06/12/2024 của Sở Công Thương báo cáo CCHC năm 2024</t>
  </si>
  <si>
    <t>Năm 2024, Sở Công Thương không thay đổi về chức năng, nhiệm vụ, quyền hạn và cơ cấu tổ chức.</t>
  </si>
  <si>
    <t>Danh sách trích ngang công chức viên chức năm 2024 -  Sở Công Thương</t>
  </si>
  <si>
    <t>Năm 2024, Sở Công Thương được giao 38 biên chế công chức và 08 người làm việc hưởng lương từ ngân sách, được thông  báo tại các văn bản: 
Công văn số 2195/SCT-VP ngày 07/9/2023 kế hoạch phân bổ biên chế năm 2024;
Quyết định số 08/QĐ-SCT ngày 11/01/2024 của Sở Công Thương về việc giao biên chế công chức năm 2024;
Quyết định số 07/QĐ-SCT ngày 11/01/2024 của Sở Công Thương về việc giao số lượng người làm việc hưởng lương từ ngân sách nhà nước trong Trung tâm Khuyến công và tư vấn phát triển công nghiệp năm 2024.</t>
  </si>
  <si>
    <t>Năm 2024, Sở Công Thương được giao 38 biên chế công chức;  biên chế có mặt 33 công chức
Được 08 người làm việc hưởng lương từ ngân sách; có mặt 08 người;
Được giao 16 người làm việc tại đơn vị tự thu tự chi; có mặt 07 người;
Kết quả đánh giá xếp loại công chức - viên chức: 47/48 được đánh giá hoàn thành tốt nhiệm vụ trở lên.</t>
  </si>
  <si>
    <t>Quyết định số 151/QĐ-SCT ngày 03/12/2024 của Sở Công Thương xếp loại chất lượng hoàn thành nhiệm vụ CCVC năm 2024;
Báo cáo số 05/BC-SCT ngày 02/01/2025 của Sở Công Thương báo cáo kết quả đánh giá xếp loại chất lượng CCVC 2024;</t>
  </si>
  <si>
    <t>Sở Công Thương thực hiện quy định phân cấp quản lý an toàn thực phẩm cho cấp huyện tại các văn bản:
'- Quyết định số 45/2019/QĐ-UBND ngày 01/11/2019 của UBND tỉnh ban hành quy định phân cấp quản lý an toàn thực phẩm thuộc trách nhiệm quản lý của ngành công thương trên địa bàn tỉnh Lâm Đồng;
'- Quyết định số 52/2022/QĐ-UBND ngày 05/12/2022 của UBND tỉnh ban hành sửa đổi, bổ sung một số điều Quyết định số 45/2019/QĐ-UBND ngày 01/11/2019 của UBND tỉnh ban hành quy định phân cấp quản lý an toàn thực phẩm thuộc trách nhiệm quản lý của ngành công thương trên địa bàn tỉnh Lâm Đồng;</t>
  </si>
  <si>
    <t>Năm 2024, Sở Công Thương không phát sinh nhiệm vụ tham mưu sửa đổi bổ sung các quy định phân cấp quản lý</t>
  </si>
  <si>
    <t>Năm 2024, thực hiện Quyết định số 28/QĐ-UBND ngày 04/01/2024 của UBND tỉnh về kế hoạch thành tra năm 2024, Thanh tra Sở đã thực hiện thanh tra đơn vị: Phòng Kinh tế và hạ tầng huyện Đam rông và Phòng Quản lý Công nghiệp thược Sở Công Thương về việc thực hiện nhiệm vụ thuộc phạm vi quản lý ngành công thương:
- Hồ sơ Thanh tra Phòng Kinh tế và hạ tầng huyện Đam rông;
- Hồ sơ Thanh tra Phòng Quản lý công nghiệp, Sở Công Thương;</t>
  </si>
  <si>
    <t>Các vấn đề qua kiểm tra đều được xử lý và có đầy đủ các hồ sơ: kết luận thanh tra, Báo cáo kết quả thanh tra và thông báo kết thúc thanh tra:
- Hồ sơ Thanh tra Phòng Kinh tế và hạ tầng huyện Đam rông;
- Hồ sơ Thanh tra Phòng Quản lý công nghiệp, Sở Công Thương;</t>
  </si>
  <si>
    <t xml:space="preserve">a) Vị trí việc làm công chức: Quyết định số 2419/QĐ-UBND ngày 07/12/2023 của UBND tỉnh về việc phê duyệt danh mục vị trí việc làm và cơ cấu ngạch công chức của Sở Công Thương;
Quyết định 27/QĐ-SCT ngày 26/3/2024 của Sở Công Thương Về việc phê duyệt bản mô tả công việc và khung năng lực vị trí việc làm công chức của Sở Công Thương;
b) Vị trí việc làm viên chức:  Quyết định số 410/QĐ-UBND ngày 08/3/2024 của UBND tỉnh về việc phê duyệt danh mục vị trí việc làm và cơ cấu ngạch viên chức của Trung tâm khuyến công và tư vấn phát triển công nghiệp;
Quyết định 28/QĐ-SCT ngày 26/3/2024 của Sở Công Thương Về việc phê duyệt bản mô tả công việc và khung năng lực vị trí việc làm viên chức của Trung tâm Khuyến công và Tư vấn phát triển công nghiệp trực thuộc Sở Công Thương;
 </t>
  </si>
  <si>
    <t>Sở Công Thương có 01 công chức là người dân tộc thiểu số là Phó Trưởng phòng Kỹ thuật an toàn - môi trường (Theo danh sách đính kèm)</t>
  </si>
  <si>
    <t>Năm 2024, Sở Công Thương không thực hiện việc tuyển dụng viên chức trong đơn vị sự nghiệp công lập. Lý đã: đã thực hiện tuyển dụng đủ chỉ tiêu biên chế được giao.</t>
  </si>
  <si>
    <t>Năm 2024, Sở Công Thương đã thực hiện bổ nhiệm lại 07 công chức và bổ nhiệm 01 viên chức (Danh sách đính kèm)
Quyết định số 100/QĐ-SCT ngày 24/9/2024 của Sở Công Thương về việc bổ nhiệm viên chức;
Quyết định số 138/QĐ-SCT ngày 20/11/2024 của Sở Công Thương về việc bổ nhiệm lại công chức;
Quyết định số 139/QĐ-SCT ngày 20/11/2024 của Sở Công Thương về việc bổ nhiệm lại công chức;
Quyết định số 140/QĐ-SCT ngày 20/11/2024 của Sở Công Thương về việc bổ nhiệm lại công chức;
Quyết định số 141/QĐ-SCT ngày 20/11/2024 của Sở Công Thương về việc bổ nhiệm lại công chức;
Quyết định số 142/QĐ-SCT ngày 20/11/2024 của Sở Công Thương về việc bổ nhiệm lại công chức;
Quyết định số 143/QĐ-SCT ngày 20/11/2024 của Sở Công Thương về việc bổ nhiệm lại công chức;</t>
  </si>
  <si>
    <t>Kế hoạch số 1379/KH-SCT ngày 21/6/2024 của Sở Công Thương ban hành kế hoạch chuyển đổi vị trí công chức năm 2024</t>
  </si>
  <si>
    <t>Quyết định số 59QĐ-SCT ngày 09/7/2024 của Sở Công Thương về việc điều động công chức;
Quyết định số 60/QĐ-SCT ngày 09/7/2024 của Sở Công Thương về việc điều động công chức;
Quyết định số 61/QĐ-SCT ngày 09/7/2024 của Sở Công Thương về việc điều động công chức;
Quyết định số 62/QĐ-SCT ngày 09/7/2024 của Sở Công Thương về việc điều động công chức;</t>
  </si>
  <si>
    <t>Quyết định số 72/QĐ-SCT ngày 2/7/2024 của Sở Công Thương Ban hành Quy chế về đánh giá, xếp loại chất lượng đối với công chức, viên chức Sở Công Thương tỉnh Lâm Đồng</t>
  </si>
  <si>
    <t>Kết quả đánh giá CCVC năm 2024: 9/47 CCVC hoàn thành xuất sắc nhiệm vụ, đạt tỷ lệ 19,1% (đảm bảo được tiêu chí  hoàn thành xuất sắc nhiệm vụ không quá tỷ lệ hoàn thành xuất sắc của đảng - 20%)
Báo cáo số 05/BC-SCT ngày 02/01/2024 của Sở Công Thương Kết quả đánh giá, xếp loại chất lượng CC-VC và người lao động năm 2024</t>
  </si>
  <si>
    <t>Năm 2024, Sở Công Thương có 03 đảng viên bị kỷ luật khai trừ khỏi đảng
Tuy nhiên, theo kết quả thẩm định chỉ số CCHC năm 2023 Sở Nội vụ đã có ý kiến trừ điểm tiêu chí này của Sở Công Thương. Do đó, năm 2024, Sở Công Thương kiến nghị không trừ điểm tiêu chí này lần 2.</t>
  </si>
  <si>
    <t>Kế hoạch 2564/KH-SCT ngày 18/10/2023 của Sở Công Thương ban hành kế hoạch đào tạo, bồi dưỡng CCVC và người lao động năm 2024 (kem theo Phụ lục)</t>
  </si>
  <si>
    <t>Thực hiện Kế hoạch số 2564/KH-SCT ngày 18/10/2023 của Sở Công Thương
về đào tạo, bồi dưỡng công chức, viên chức (CCVC) năm 2024; trong đó, dự kiến
cử 72 lượt CCVC tham gia các lớp đào tạo, bồi dưỡng, cụ thể: bồi dưỡng lý luận
chính trị: cao cấp 02 người, trung cấp 01 người; bồi dưỡng quản lý nhà nước: chuyên
viên chính và tương đương 02 người, chuyên viên 02 người; các lớp bồi dưỡng kiến
thức, kỹ năng chuyên ngành, đạo đức công vụ…: 58 người); Kỹ năng lãnh đạo cấp
sở 02 người; Kỹ năng lãnh đạo cấp phòng 03 người; An ninh quốc phòng 02 người.
Kết quả, năm 2024, Sở Công Thương đã cử 76 lượt công chức, viên chức tham
gia các lớp đào tạo bồi dưỡng, vượt kế hoạch 5,5%
Báo cáo số 2520/BC-SCT ngày 07/11/2024 của Sở Công Thương báo cáo kết quả công tác đào tạo, bồi dưỡng năm 2024</t>
  </si>
  <si>
    <t>Năm 2024, Sở Công Thương tham gia đầy đủ các lớp đào tạo,  bồi dưỡng, Hội nghị tập huấn… về Cải cách hành chính, cải cách công vụ do UBND tỉnh, Sở Nội vụ tổ chức</t>
  </si>
  <si>
    <t>Thông báo số 354/TB-SCT ngày 11/9/2024 của Sở Tài chính về việc duyệt quyết toán ngân sách  năm 2023, Kèm theo Phụ lục</t>
  </si>
  <si>
    <t>Sở Công Thương đã thực hiện các kiến nghị sau duyệt quyết toán</t>
  </si>
  <si>
    <t>Sở Công Thương thực hiện công tác quản lý sử dụng tài sản của cơ quan theo đúng quy định</t>
  </si>
  <si>
    <t>- Công khai dự toán
Quyết định số 01/QĐ-SCT ngày 08/01/2024 của Sở Công Thương Về việc công bố công khai dự toán ngân sách năm 2024;
Quyết định số 136/QĐ-SCT ngày 13/11/2024 của Sở Công Thương Về việc công bố công khai dự toán ngân sách năm 2024 (điều chỉnh);
'- Công khai quyết toán: Quyết định số 102/QĐ-SCT ngày 26/9/2024 của Sở Công Thương công bố công khai quyết toán ngân sách năm 2023</t>
  </si>
  <si>
    <t>Kế hoạch 946/KH-SCT ngày 03/5/2024 của Sở Công Thương ban hành Kế hoạch chuyển đổi số năm 2024;
Kế hoạch 2342/KH-SCT ngày16/10/2024 của Sở Công Thương ban hành Kế hoạch chuyển đổi số năm 2024 ( thay thế Kế hoạch 946/KH-SCT ngày 03/5/2024 của Sở Công Thương ban hành Kế hoạch chuyển đổi số năm 2024;)</t>
  </si>
  <si>
    <t>Kế hoạch số 1687/KH-SCT ngày 29/7/2024 của Sở Công Thương ban hành kế hoạch hỗ trợ doanh nghiệp, hộ kinh doanh ứng dụng các nền tảng số và thương mại điện tử 
Tại mục 4 - Bảng dự toán chi tiết, với nội dung: Thuê dịch vụ hạ tầng kỹ thuật công nghệ thông tin, hỗ trợ quá trình chuyển đổi số (hoàn thiện dữ liệu ngành công thương) phục vụ quản lý và hỗ trợ doanh nghiệp</t>
  </si>
  <si>
    <t>0,5</t>
  </si>
  <si>
    <t>a = Tổng số văn bản đến (trừ văn bản mật) được xử lý thông qua phần mềm quản lý văn bản và điều hành: 10137 văn bản
b = Tổng số văn bản đến (trừ văn bản mật) của đơn vị: 10137 văn bản;
Tỷ lệ: 100%
tại khoản 3, và Số liệu tại Biểu 4 kèm theo Báo cáo số 325/BC-SCT ngày 19/02/2025 của Sở Công Thương báo cáo thực hiện công tác văn thư lưu trữ và tài liệu lưu trữ năm 2024
Sổ văn bản đến năm 2024 (trích xuất từ phần mềm eGov</t>
  </si>
  <si>
    <t>a = Tổng số văn bản đi (trừ văn bản mật) được xử lý thông qua phần mềm quản lý văn bản và điều hành: 3587 văn  bản;
b = Tổng số văn bản đi (trừ văn bản mật): 3587 văn bản;
Tỷ lệ:
tại khoản 3, và Số liệu tại Biểu 4 kèm theo Báo cáo số 325/BC-SCT ngày 19/02/2025 của Sở Công Thương báo cáo thực hiện công tác văn thư lưu trữ và tài liệu lưu trữ năm 2024
Sổ văn bản đi năm 2024 (trích xuất từ phần mềm eGov)</t>
  </si>
  <si>
    <t>0,25</t>
  </si>
  <si>
    <t>Trang thông tin điện tử của Sở Công Thương có đầy đủ các kênh theo quy định tại Nghị định số 42/2022/NĐ-CP ngày 24/6/2022 của Chính phủ quy định về việc cung cấp thông tin và dịch vụ công trực tuyến của cơ quan nhà nước trên môi trường mạng</t>
  </si>
  <si>
    <t>1,75</t>
  </si>
  <si>
    <t>1</t>
  </si>
  <si>
    <t>Kênh/ trang của Sở Công Thương cung cấp đẩy đủ các thông tin</t>
  </si>
  <si>
    <t>Sở Công Thương có phân công 01 đồng chí phụ trách về chuyển đổi số, an toàn thông tin, an ninh mạng tại Quyết định số 91/QĐ-SCT ngày 24/8/2023.</t>
  </si>
  <si>
    <t>1,25</t>
  </si>
  <si>
    <t>100% máy tính của Sở Công Thương được cài đặt phần mềm phòng chống Virus</t>
  </si>
  <si>
    <t>Năm 2024, Sở Công Thương thực hiện đầy đủ và đúng thời hạn các báo cáo theo quy định.</t>
  </si>
  <si>
    <t xml:space="preserve">Năm 2024, Sở Công Thương tiếp nhận 42305 hồ sơ trực tuyến, đạt tỷ lệ 100%
Số giao dịch trực tuyến 126 hồ sơ, đạt tỷ lệ 100%
Kết quả số hoá kết quả giải quyết TTHC: 42353 kết quả giải quyết TTHC, đạt tỷ lệ 100%
</t>
  </si>
  <si>
    <t>Năm 2024, Sở Công Thương đã hoàn thành 100% các nhiệm vụ được UBDN tỉnh giao
Kèm theo bảng thống kê các nhiệm vụ được giao.</t>
  </si>
  <si>
    <t>Sở Nội vụ đã thực hiện kiểm tra đầy đủ 6 phòng chuyên môn và 01 đơn vị trực thuộc tại Sở Công Thương, Kết quả kiểm tra tại Biên bản kiểm tra công tác cải cách hành chính tại Sơ Công Thương năm 2024</t>
  </si>
  <si>
    <t>- Báo cáo số 513/BC-SCT ngày 18/3/2024 của Sở Công Thương Công tác kiểm soát thủ tục hành chính, triển khai cơ chế một cửa, một cửa liên thông và thực hiện thủ tục hành chính trên môi trường điện tử tại Sở Công Thương quý I năm 2024;
'- Báo cáo số 1308/BC-SCT ngày 14/6/2024 của Sở Công Thương Công tác kiểm soát thủ tục hành chính, triển khai cơ chế một cửa,một cửa liên thông và thực hiện thủ tục hành chính trên môi trường điện tử tại Sở Công Thương quý II năm 2024;
'- Báo cáo số 2071/BC-SCT ngày 13/9/2024 của Sở Công Thương Công tác kiểm soát thủ tục hành chính, triển khai cơ chế một cửa, một cửa liên thông và thực hiện thủ tục hành chính trên môi trường điện tử tại Sở Công Thương quý III năm 2024;
'- Báo cáo số 2857/BC-SCT ngày 26/12/2024 của Sở Công Thương Công tác kiểm soát thủ tục hành chính, triển khai cơ chế một cửa, một cửa liên thông và thực hiện thủ tục hành chính trên môi trường điện tử tại Sở Công Thương quý năm 2024.</t>
  </si>
  <si>
    <t>Sở Công Thương đã mở đầy đủ các loại Sở quản lý hồ sơ, giấy biên nhận theo quy định</t>
  </si>
  <si>
    <t>Điểm 3.3. muc 3, phần II, Báo cáo số 2756/BC-SCT ngày 06/12/2024 của Sở Công Thương báo cáo Tổng kết công tác cải cách hành chính năm 2024: Trong kì, Sở Công Thương không có trường hợp thuộc đối tượng tinh giản biên chế. Lý do, Sở Công Thương đã hoàn thành chỉ tiêu tinh giản biên chế 10% giai đoạn 2020-2025.</t>
  </si>
  <si>
    <t xml:space="preserve">Quyết định 64/QĐ-SCT ngày 04/8/2022 của Sở Công Thương ban hành quy chế quản lý sử dụng tài sản  của Sở Công Thương;
Sở Công Thương đang tổ chức lấy ý kiến Dự thảo sửa đổi bổ sung Quy chế quản lý sử dụng tài sản công theo quy định mới. </t>
  </si>
  <si>
    <t>Năm 2023, kinh phí chi thu nhập cho CC là 442.700.000 đồng theo Quyết định số 10/QĐ-SCT ngày 22/01/2024 của Sở Công Thương về việc chi thu nhập tăng thêm năm 2023;
Năm 2024, kinh phí chi thu nhập cho CC là 502.700.000 đồng theo Quyết định số 05/QĐ-SCT ngày 10/01/2025 của Sở Công Thương về việc chi thu nhập tăng thêm năm 2024;
tăng 60.000.000đ so với năm 2023</t>
  </si>
  <si>
    <t>Báo cáo số 2740/BC-SCT ngày 03/12/2024 của Sở Công Thương báo cáo kết quả thực hiện chuyển đổi số năm 2024
Năm 2024, Sở Công Thương đã phối hợp Viễn thông Lâm Đồng thực hiện gói thầu " Hỗ trợ quá trình chuyển đổi số ngành công thương với một số công việc: Thuê hạ tầng kỹ thuật công nghệ thông tin và hỗ trợ quá trình chuyển đổi số phục vụ quản lý và hỗ trợ doanh nghiệp (kèm theo hồ sơ)</t>
  </si>
  <si>
    <t>100% văn bản đi của Sở Công Thương được áp dụng chữ ký số
(kèm theo hình ảnh thống kế số lượng văn bản chữ ký số trên hệ thống Egov</t>
  </si>
  <si>
    <t>100% văn bản đi của Sở Công Thương được phát hành qua trực liên thông
(Kèm file hình ảnh thống kê số lượng phát hành văn bản qua trục liên thông xuất từ hệ thống egov)</t>
  </si>
  <si>
    <t>Sở Công Thương sử dụng chung hệ thống thông tin của Trung tâm hành chính tỉnh</t>
  </si>
  <si>
    <t>a = Số lượng văn bản đi của đơn vị được đăng tải trên Trang thông tin điện tử: 3607 văn bản
b = Số lượng văn bản đi của đơn vị: 3587 văn bản;
Tỷ lệ = (a/b)*100%</t>
  </si>
  <si>
    <t>a = Số lượng thư điện tử công vụ được cấp có sử dụng trong vòng 3 tháng: 50
b = Số hộp thư điện tử công vụ được cấp: 50
Tỷ lệ: 100%</t>
  </si>
  <si>
    <t>Năm 2024, Sở Công Thương công nhận 2 sáng kiến trong công tác cải cách hành chính, cụ thể: “Sáng kiến trong công tác cải cách hành chính: Đề xuất kiến nghị đơn giản hoá TTHC – bãi bỏ 01 thành phần hồ sơ của thủ tục hành chính lĩnh vực xúc tiến thương mại được ban hành tại văn bản quy phạm pháp luật” và “Đề xuất kiến nghị đơn giản hoá thủ tục hành chính – bãi bỏ các trường hợp khi thực hiện thủ tục Thông báo hoạt động khuyến mại và thủ tục Thông báo sửa đổi, bổ sung nội dung chương trình khuyến mại được ban hành tại văn bản quy phạm pháp luật”
được xác nhận tai văn bản số3012/GXN-SCT ngày 31/12/2024 của Sở Công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</si>
</sst>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9" x14ac:knownFonts="1">
    <font>
      <sz val="10"/>
      <name val="Arial"/>
    </font>
    <font>
      <u/>
      <sz val="7.5"/>
      <color indexed="12"/>
      <name val="Arial"/>
      <family val="2"/>
    </font>
    <font>
      <sz val="10"/>
      <name val="Arial"/>
      <family val="2"/>
    </font>
    <font>
      <sz val="14"/>
      <color indexed="8"/>
      <name val="Times New Roman"/>
      <family val="2"/>
    </font>
    <font>
      <b/>
      <sz val="11"/>
      <color indexed="8"/>
      <name val="Times New Roman"/>
      <family val="1"/>
    </font>
    <font>
      <sz val="11"/>
      <color indexed="8"/>
      <name val="Times New Roman"/>
      <family val="1"/>
    </font>
    <font>
      <sz val="11"/>
      <color indexed="10"/>
      <name val="Times New Roman"/>
      <family val="1"/>
    </font>
    <font>
      <sz val="11"/>
      <color theme="1"/>
      <name val="Times New Roman"/>
      <family val="1"/>
    </font>
    <font>
      <b/>
      <sz val="11"/>
      <color theme="1"/>
      <name val="Times New Roman"/>
      <family val="1"/>
      <charset val="163"/>
    </font>
    <font>
      <i/>
      <sz val="11"/>
      <color theme="1"/>
      <name val="Times New Roman"/>
      <family val="1"/>
      <charset val="163"/>
    </font>
    <font>
      <sz val="10"/>
      <color theme="1"/>
      <name val="Arial"/>
      <family val="2"/>
      <charset val="163"/>
    </font>
    <font>
      <sz val="13"/>
      <color theme="1"/>
      <name val="Arial"/>
      <family val="2"/>
      <charset val="163"/>
    </font>
    <font>
      <sz val="10"/>
      <color theme="1"/>
      <name val="Times New Roman"/>
      <family val="1"/>
      <charset val="163"/>
    </font>
    <font>
      <sz val="11"/>
      <color theme="1"/>
      <name val="Times New Roman"/>
      <family val="1"/>
      <charset val="163"/>
    </font>
    <font>
      <sz val="11"/>
      <color theme="1"/>
      <name val="Arial"/>
      <family val="2"/>
      <charset val="163"/>
    </font>
    <font>
      <i/>
      <sz val="11"/>
      <color theme="1"/>
      <name val="Arial"/>
      <family val="2"/>
      <charset val="163"/>
    </font>
    <font>
      <i/>
      <sz val="10"/>
      <color theme="1"/>
      <name val="Arial"/>
      <family val="2"/>
      <charset val="163"/>
    </font>
    <font>
      <b/>
      <i/>
      <sz val="11"/>
      <color theme="1"/>
      <name val="Times New Roman"/>
      <family val="1"/>
      <charset val="163"/>
    </font>
    <font>
      <b/>
      <sz val="11"/>
      <color theme="1"/>
      <name val="Arial"/>
      <family val="2"/>
      <charset val="163"/>
    </font>
    <font>
      <sz val="10"/>
      <color theme="1"/>
      <name val="Times New Roman"/>
      <family val="1"/>
    </font>
    <font>
      <sz val="11"/>
      <color rgb="FFFF0000"/>
      <name val="Times New Roman"/>
      <family val="1"/>
    </font>
    <font>
      <b/>
      <sz val="14"/>
      <color theme="1"/>
      <name val="Times New Roman"/>
      <family val="1"/>
      <charset val="163"/>
    </font>
    <font>
      <i/>
      <sz val="13"/>
      <color theme="1"/>
      <name val="Times New Roman"/>
      <family val="1"/>
      <charset val="163"/>
    </font>
    <font>
      <i/>
      <sz val="11"/>
      <color rgb="FFFF0000"/>
      <name val="Arial"/>
      <family val="2"/>
      <charset val="163"/>
    </font>
    <font>
      <b/>
      <sz val="11"/>
      <color theme="1"/>
      <name val="Times New Roman"/>
      <family val="1"/>
    </font>
    <font>
      <u/>
      <sz val="11"/>
      <color indexed="12"/>
      <name val="Times New Roman"/>
      <family val="1"/>
    </font>
    <font>
      <sz val="11"/>
      <name val="Times New Roman"/>
      <family val="1"/>
    </font>
    <font>
      <b/>
      <sz val="11"/>
      <name val="Times New Roman"/>
      <family val="1"/>
      <charset val="163"/>
    </font>
    <font>
      <sz val="11"/>
      <name val="Times New Roman"/>
      <family val="1"/>
      <charset val="163"/>
    </font>
    <font>
      <sz val="10"/>
      <name val="Arial"/>
      <family val="2"/>
      <charset val="163"/>
    </font>
    <font>
      <i/>
      <sz val="11"/>
      <name val="Times New Roman"/>
      <family val="1"/>
      <charset val="163"/>
    </font>
    <font>
      <i/>
      <sz val="10"/>
      <name val="Arial"/>
      <family val="2"/>
      <charset val="163"/>
    </font>
    <font>
      <u/>
      <sz val="11"/>
      <name val="Times New Roman"/>
      <family val="1"/>
    </font>
    <font>
      <sz val="11"/>
      <color theme="9"/>
      <name val="Times New Roman"/>
      <family val="1"/>
      <charset val="163"/>
    </font>
    <font>
      <i/>
      <sz val="11"/>
      <color theme="9"/>
      <name val="Times New Roman"/>
      <family val="1"/>
      <charset val="163"/>
    </font>
    <font>
      <i/>
      <sz val="11"/>
      <color theme="9"/>
      <name val="Arial"/>
      <family val="2"/>
      <charset val="163"/>
    </font>
    <font>
      <i/>
      <sz val="11"/>
      <name val="Arial"/>
      <family val="2"/>
      <charset val="163"/>
    </font>
    <font>
      <b/>
      <sz val="11"/>
      <name val="Arial"/>
      <family val="2"/>
      <charset val="163"/>
    </font>
    <font>
      <u/>
      <sz val="7.5"/>
      <name val="Arial"/>
      <family val="2"/>
      <charset val="163"/>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3" fillId="0" borderId="0"/>
    <xf numFmtId="0" fontId="1" fillId="0" borderId="0" applyNumberFormat="0" applyFill="0" applyBorder="0" applyAlignment="0" applyProtection="0">
      <alignment vertical="top"/>
      <protection locked="0"/>
    </xf>
    <xf numFmtId="0" fontId="2" fillId="0" borderId="0"/>
    <xf numFmtId="0" fontId="2" fillId="0" borderId="0"/>
  </cellStyleXfs>
  <cellXfs count="259">
    <xf numFmtId="0" fontId="0" fillId="0" borderId="0" xfId="0"/>
    <xf numFmtId="0" fontId="7" fillId="0" borderId="1" xfId="0" applyFont="1" applyBorder="1" applyAlignment="1">
      <alignment horizontal="justify"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justify" vertical="center" wrapText="1"/>
    </xf>
    <xf numFmtId="0" fontId="9" fillId="0" borderId="1" xfId="4" applyFont="1" applyFill="1" applyBorder="1" applyAlignment="1">
      <alignment horizontal="center" vertical="center"/>
    </xf>
    <xf numFmtId="2" fontId="9" fillId="0" borderId="1" xfId="4" applyNumberFormat="1" applyFont="1" applyFill="1" applyBorder="1" applyAlignment="1">
      <alignment horizontal="left" vertical="center" wrapText="1"/>
    </xf>
    <xf numFmtId="0" fontId="10" fillId="0" borderId="0" xfId="0" applyFont="1" applyFill="1"/>
    <xf numFmtId="0" fontId="9" fillId="0" borderId="1" xfId="0" applyFont="1" applyFill="1" applyBorder="1" applyAlignment="1">
      <alignment horizontal="left" vertical="center"/>
    </xf>
    <xf numFmtId="0" fontId="9" fillId="0" borderId="1" xfId="1" applyFont="1" applyFill="1" applyBorder="1" applyAlignment="1">
      <alignment horizontal="left" vertical="center" wrapText="1"/>
    </xf>
    <xf numFmtId="2" fontId="8" fillId="0" borderId="1" xfId="0" applyNumberFormat="1" applyFont="1" applyFill="1" applyBorder="1" applyAlignment="1">
      <alignment horizontal="center" vertical="center" wrapText="1"/>
    </xf>
    <xf numFmtId="0" fontId="10" fillId="0" borderId="0" xfId="0" applyFont="1" applyFill="1" applyBorder="1"/>
    <xf numFmtId="0" fontId="11" fillId="0" borderId="0" xfId="0" applyFont="1" applyFill="1" applyBorder="1"/>
    <xf numFmtId="0" fontId="11" fillId="0" borderId="0" xfId="0" applyFont="1" applyFill="1"/>
    <xf numFmtId="0" fontId="12" fillId="0" borderId="0" xfId="0" applyFont="1" applyFill="1" applyAlignment="1">
      <alignment horizontal="center" vertical="center"/>
    </xf>
    <xf numFmtId="0" fontId="13" fillId="0" borderId="0" xfId="0" applyFont="1" applyFill="1"/>
    <xf numFmtId="2" fontId="13" fillId="0" borderId="0" xfId="0" applyNumberFormat="1" applyFont="1" applyFill="1" applyAlignment="1">
      <alignment horizontal="center"/>
    </xf>
    <xf numFmtId="0" fontId="14" fillId="0" borderId="0" xfId="0" applyFont="1" applyFill="1" applyBorder="1" applyAlignment="1">
      <alignment horizontal="center" vertical="center"/>
    </xf>
    <xf numFmtId="0" fontId="14" fillId="0" borderId="0" xfId="0" applyFont="1" applyFill="1" applyAlignment="1">
      <alignment horizontal="center" vertical="center"/>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5" fillId="0" borderId="0" xfId="0" applyFont="1" applyFill="1" applyBorder="1" applyAlignment="1">
      <alignment horizontal="center" vertical="center"/>
    </xf>
    <xf numFmtId="0" fontId="15" fillId="0" borderId="0" xfId="0" applyFont="1" applyFill="1" applyAlignment="1">
      <alignment horizontal="center" vertical="center"/>
    </xf>
    <xf numFmtId="0" fontId="9"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9" fillId="0" borderId="1" xfId="0" applyFont="1" applyFill="1" applyBorder="1" applyAlignment="1">
      <alignment vertical="center" wrapText="1"/>
    </xf>
    <xf numFmtId="0" fontId="8" fillId="0" borderId="1" xfId="0" applyFont="1" applyFill="1" applyBorder="1" applyAlignment="1">
      <alignment vertical="center" wrapText="1"/>
    </xf>
    <xf numFmtId="0" fontId="13" fillId="0" borderId="1" xfId="0" applyFont="1" applyFill="1" applyBorder="1" applyAlignment="1">
      <alignment vertical="center" wrapText="1"/>
    </xf>
    <xf numFmtId="0" fontId="8" fillId="0" borderId="1" xfId="4" applyFont="1" applyFill="1" applyBorder="1" applyAlignment="1">
      <alignment horizontal="center" vertical="center"/>
    </xf>
    <xf numFmtId="0" fontId="8" fillId="0" borderId="1" xfId="4" applyFont="1" applyFill="1" applyBorder="1" applyAlignment="1">
      <alignment horizontal="left" vertical="center"/>
    </xf>
    <xf numFmtId="0" fontId="9" fillId="0" borderId="1" xfId="1" applyFont="1" applyFill="1" applyBorder="1" applyAlignment="1">
      <alignment horizontal="center" vertical="center"/>
    </xf>
    <xf numFmtId="0" fontId="9" fillId="0" borderId="1" xfId="4" applyFont="1" applyFill="1" applyBorder="1" applyAlignment="1">
      <alignment horizontal="left" vertical="center"/>
    </xf>
    <xf numFmtId="0" fontId="9" fillId="0" borderId="1" xfId="4" applyFont="1" applyFill="1" applyBorder="1" applyAlignment="1">
      <alignment horizontal="left" vertical="center" wrapText="1"/>
    </xf>
    <xf numFmtId="0" fontId="8" fillId="0" borderId="1" xfId="0" applyFont="1" applyFill="1" applyBorder="1" applyAlignment="1">
      <alignment horizontal="left" vertical="center"/>
    </xf>
    <xf numFmtId="0" fontId="13" fillId="0" borderId="1" xfId="0" applyFont="1" applyFill="1" applyBorder="1" applyAlignment="1">
      <alignment horizontal="left" vertical="center"/>
    </xf>
    <xf numFmtId="2" fontId="9" fillId="0" borderId="1" xfId="4" applyNumberFormat="1" applyFont="1" applyFill="1" applyBorder="1" applyAlignment="1">
      <alignment horizontal="left" vertical="center"/>
    </xf>
    <xf numFmtId="0" fontId="8" fillId="0" borderId="1" xfId="1" applyFont="1" applyFill="1" applyBorder="1" applyAlignment="1">
      <alignment horizontal="center" vertical="center"/>
    </xf>
    <xf numFmtId="0" fontId="13" fillId="0" borderId="1" xfId="4" applyFont="1" applyFill="1" applyBorder="1" applyAlignment="1">
      <alignment horizontal="left" vertical="center"/>
    </xf>
    <xf numFmtId="0" fontId="13" fillId="0" borderId="1" xfId="3" applyFont="1" applyFill="1" applyBorder="1" applyAlignment="1">
      <alignment horizontal="left" vertical="center"/>
    </xf>
    <xf numFmtId="0" fontId="13" fillId="0" borderId="1" xfId="4" applyFont="1" applyFill="1" applyBorder="1" applyAlignment="1">
      <alignment horizontal="left" vertical="center" wrapText="1"/>
    </xf>
    <xf numFmtId="0" fontId="13" fillId="0" borderId="1" xfId="4" applyFont="1" applyFill="1" applyBorder="1" applyAlignment="1">
      <alignment horizontal="justify" vertical="center" wrapText="1"/>
    </xf>
    <xf numFmtId="0" fontId="13" fillId="0" borderId="1" xfId="0" applyFont="1" applyFill="1" applyBorder="1" applyAlignment="1">
      <alignment horizontal="left" vertical="center" wrapText="1"/>
    </xf>
    <xf numFmtId="2" fontId="13" fillId="0" borderId="1" xfId="4" applyNumberFormat="1" applyFont="1" applyFill="1" applyBorder="1" applyAlignment="1">
      <alignment horizontal="left" vertical="center" wrapText="1"/>
    </xf>
    <xf numFmtId="2" fontId="9" fillId="0" borderId="1" xfId="0" applyNumberFormat="1" applyFont="1" applyFill="1" applyBorder="1" applyAlignment="1">
      <alignment horizontal="left" vertical="center" wrapText="1"/>
    </xf>
    <xf numFmtId="0" fontId="9" fillId="0" borderId="1" xfId="1" applyFont="1" applyFill="1" applyBorder="1" applyAlignment="1">
      <alignment horizontal="justify" vertical="center" wrapText="1"/>
    </xf>
    <xf numFmtId="0" fontId="16" fillId="0" borderId="0" xfId="0" applyFont="1" applyFill="1" applyAlignment="1">
      <alignment vertical="center"/>
    </xf>
    <xf numFmtId="0" fontId="13" fillId="0" borderId="1" xfId="1" applyFont="1" applyFill="1" applyBorder="1" applyAlignment="1">
      <alignment horizontal="left" vertical="center" wrapText="1"/>
    </xf>
    <xf numFmtId="2" fontId="8" fillId="0" borderId="1" xfId="0" applyNumberFormat="1" applyFont="1" applyFill="1" applyBorder="1" applyAlignment="1">
      <alignment horizontal="left" vertical="center" wrapText="1"/>
    </xf>
    <xf numFmtId="0" fontId="8" fillId="0" borderId="1" xfId="4" applyFont="1" applyFill="1" applyBorder="1" applyAlignment="1">
      <alignment horizontal="justify" vertical="center" wrapText="1"/>
    </xf>
    <xf numFmtId="0" fontId="9" fillId="0" borderId="1" xfId="4" applyFont="1" applyFill="1" applyBorder="1" applyAlignment="1">
      <alignment horizontal="justify" vertical="center" wrapText="1"/>
    </xf>
    <xf numFmtId="0" fontId="13" fillId="0" borderId="2" xfId="4"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1" xfId="0" quotePrefix="1" applyFont="1" applyFill="1" applyBorder="1" applyAlignment="1">
      <alignment horizontal="left" vertical="center" wrapText="1"/>
    </xf>
    <xf numFmtId="0" fontId="9" fillId="0" borderId="1" xfId="0" quotePrefix="1" applyFont="1" applyFill="1" applyBorder="1" applyAlignment="1">
      <alignment horizontal="justify" vertical="center" wrapText="1"/>
    </xf>
    <xf numFmtId="49" fontId="9" fillId="0" borderId="1" xfId="0" quotePrefix="1"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justify" vertical="center" wrapText="1"/>
    </xf>
    <xf numFmtId="49" fontId="9" fillId="0" borderId="1" xfId="0" quotePrefix="1" applyNumberFormat="1" applyFont="1" applyFill="1" applyBorder="1" applyAlignment="1">
      <alignment horizontal="justify" vertical="center" wrapText="1"/>
    </xf>
    <xf numFmtId="49" fontId="9" fillId="0" borderId="1" xfId="0" quotePrefix="1" applyNumberFormat="1" applyFont="1" applyFill="1" applyBorder="1" applyAlignment="1">
      <alignment vertical="center"/>
    </xf>
    <xf numFmtId="49" fontId="13" fillId="0" borderId="1" xfId="3" applyNumberFormat="1" applyFont="1" applyFill="1" applyBorder="1" applyAlignment="1">
      <alignment vertical="center" wrapText="1"/>
    </xf>
    <xf numFmtId="49" fontId="13" fillId="0" borderId="1" xfId="3" applyNumberFormat="1" applyFont="1" applyFill="1" applyBorder="1" applyAlignment="1">
      <alignment horizontal="justify" vertical="center" wrapText="1"/>
    </xf>
    <xf numFmtId="0" fontId="17" fillId="0" borderId="1" xfId="0" applyFont="1" applyFill="1" applyBorder="1" applyAlignment="1">
      <alignment horizontal="center" vertical="center" wrapText="1"/>
    </xf>
    <xf numFmtId="0" fontId="13" fillId="0" borderId="1" xfId="0" quotePrefix="1" applyFont="1" applyFill="1" applyBorder="1" applyAlignment="1">
      <alignment horizontal="justify" vertical="center" wrapText="1"/>
    </xf>
    <xf numFmtId="49"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justify" vertical="center" wrapText="1"/>
    </xf>
    <xf numFmtId="0" fontId="13" fillId="0" borderId="1" xfId="0" applyFont="1" applyFill="1" applyBorder="1" applyAlignment="1">
      <alignment horizontal="justify" vertical="center"/>
    </xf>
    <xf numFmtId="0" fontId="14" fillId="0" borderId="0" xfId="0" applyFont="1" applyFill="1" applyAlignment="1">
      <alignment horizontal="justify" vertical="center"/>
    </xf>
    <xf numFmtId="9" fontId="13" fillId="0" borderId="1" xfId="0" applyNumberFormat="1" applyFont="1" applyFill="1" applyBorder="1" applyAlignment="1">
      <alignment horizontal="justify" vertical="center" wrapText="1"/>
    </xf>
    <xf numFmtId="9" fontId="9" fillId="0" borderId="1" xfId="0" applyNumberFormat="1" applyFont="1" applyFill="1" applyBorder="1" applyAlignment="1">
      <alignment horizontal="justify" vertical="center" wrapText="1"/>
    </xf>
    <xf numFmtId="49" fontId="13" fillId="0" borderId="1" xfId="0" quotePrefix="1" applyNumberFormat="1" applyFont="1" applyFill="1" applyBorder="1" applyAlignment="1">
      <alignment horizontal="justify" vertical="center" wrapText="1"/>
    </xf>
    <xf numFmtId="0" fontId="9" fillId="0" borderId="1" xfId="0" quotePrefix="1" applyFont="1" applyFill="1" applyBorder="1" applyAlignment="1">
      <alignment vertical="center" wrapText="1"/>
    </xf>
    <xf numFmtId="2" fontId="7" fillId="0" borderId="1" xfId="0" applyNumberFormat="1" applyFont="1" applyFill="1" applyBorder="1" applyAlignment="1">
      <alignment horizontal="justify" vertical="center" wrapText="1"/>
    </xf>
    <xf numFmtId="2" fontId="7" fillId="0" borderId="1" xfId="0" quotePrefix="1" applyNumberFormat="1" applyFont="1" applyFill="1" applyBorder="1" applyAlignment="1">
      <alignment horizontal="justify" vertical="center" wrapText="1"/>
    </xf>
    <xf numFmtId="2" fontId="7" fillId="0" borderId="1" xfId="4" quotePrefix="1"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quotePrefix="1" applyFont="1" applyFill="1" applyBorder="1" applyAlignment="1">
      <alignment horizontal="justify" vertical="center" wrapText="1"/>
    </xf>
    <xf numFmtId="2" fontId="7" fillId="0" borderId="1" xfId="4" applyNumberFormat="1" applyFont="1" applyFill="1" applyBorder="1" applyAlignment="1">
      <alignment horizontal="justify" vertical="center" wrapText="1"/>
    </xf>
    <xf numFmtId="164" fontId="7" fillId="0" borderId="1" xfId="0" applyNumberFormat="1" applyFont="1" applyFill="1" applyBorder="1" applyAlignment="1">
      <alignment horizontal="justify" vertical="center" wrapText="1"/>
    </xf>
    <xf numFmtId="0" fontId="8" fillId="0" borderId="1" xfId="0" applyFont="1" applyFill="1" applyBorder="1" applyAlignment="1">
      <alignment vertical="center"/>
    </xf>
    <xf numFmtId="2" fontId="7" fillId="0" borderId="1" xfId="0" quotePrefix="1" applyNumberFormat="1" applyFont="1" applyBorder="1" applyAlignment="1">
      <alignment horizontal="justify" vertical="center" wrapText="1"/>
    </xf>
    <xf numFmtId="2" fontId="7" fillId="0" borderId="1" xfId="4" applyNumberFormat="1" applyFont="1" applyFill="1" applyBorder="1" applyAlignment="1">
      <alignment horizontal="justify" vertical="center"/>
    </xf>
    <xf numFmtId="2" fontId="9" fillId="0" borderId="1" xfId="4" applyNumberFormat="1" applyFont="1" applyFill="1" applyBorder="1" applyAlignment="1">
      <alignment horizontal="center" vertical="center" wrapText="1"/>
    </xf>
    <xf numFmtId="2" fontId="9" fillId="0" borderId="1" xfId="4" applyNumberFormat="1" applyFont="1" applyFill="1" applyBorder="1" applyAlignment="1">
      <alignment horizontal="center" vertical="center"/>
    </xf>
    <xf numFmtId="2" fontId="13" fillId="0" borderId="1" xfId="4"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xf>
    <xf numFmtId="2" fontId="13" fillId="0" borderId="1" xfId="0" applyNumberFormat="1" applyFont="1" applyFill="1" applyBorder="1" applyAlignment="1">
      <alignment horizontal="center" vertical="center" wrapText="1"/>
    </xf>
    <xf numFmtId="2" fontId="8" fillId="0" borderId="1" xfId="4" applyNumberFormat="1" applyFont="1" applyFill="1" applyBorder="1" applyAlignment="1">
      <alignment horizontal="center" vertical="center"/>
    </xf>
    <xf numFmtId="2" fontId="8" fillId="0" borderId="1" xfId="0" applyNumberFormat="1" applyFont="1" applyFill="1" applyBorder="1" applyAlignment="1">
      <alignment horizontal="center" vertical="center"/>
    </xf>
    <xf numFmtId="2" fontId="13" fillId="0" borderId="1" xfId="0" applyNumberFormat="1" applyFont="1" applyFill="1" applyBorder="1" applyAlignment="1">
      <alignment horizontal="center" vertical="center"/>
    </xf>
    <xf numFmtId="2" fontId="13" fillId="0" borderId="1" xfId="4" applyNumberFormat="1" applyFont="1" applyFill="1" applyBorder="1" applyAlignment="1">
      <alignment horizontal="center" vertical="center"/>
    </xf>
    <xf numFmtId="2" fontId="13" fillId="0" borderId="1" xfId="3" applyNumberFormat="1" applyFont="1" applyFill="1" applyBorder="1" applyAlignment="1">
      <alignment horizontal="center" vertical="center"/>
    </xf>
    <xf numFmtId="2" fontId="9" fillId="0" borderId="1" xfId="1" applyNumberFormat="1" applyFont="1" applyFill="1" applyBorder="1" applyAlignment="1">
      <alignment horizontal="center" vertical="center" wrapText="1"/>
    </xf>
    <xf numFmtId="2" fontId="13" fillId="0" borderId="1" xfId="1" applyNumberFormat="1" applyFont="1" applyFill="1" applyBorder="1" applyAlignment="1">
      <alignment horizontal="center" vertical="center" wrapText="1"/>
    </xf>
    <xf numFmtId="2" fontId="8" fillId="0" borderId="1" xfId="4" applyNumberFormat="1" applyFont="1" applyFill="1" applyBorder="1" applyAlignment="1">
      <alignment horizontal="center" vertical="center" wrapText="1"/>
    </xf>
    <xf numFmtId="2" fontId="9" fillId="0" borderId="1" xfId="0" quotePrefix="1" applyNumberFormat="1" applyFont="1" applyFill="1" applyBorder="1" applyAlignment="1">
      <alignment horizontal="center" vertical="center" wrapText="1"/>
    </xf>
    <xf numFmtId="2" fontId="9" fillId="0" borderId="1" xfId="0" quotePrefix="1" applyNumberFormat="1" applyFont="1" applyFill="1" applyBorder="1" applyAlignment="1">
      <alignment horizontal="center" vertical="center"/>
    </xf>
    <xf numFmtId="2" fontId="13" fillId="0" borderId="1" xfId="3" applyNumberFormat="1" applyFont="1" applyFill="1" applyBorder="1" applyAlignment="1">
      <alignment horizontal="center" vertical="center" wrapText="1"/>
    </xf>
    <xf numFmtId="2" fontId="13" fillId="0" borderId="1" xfId="0" quotePrefix="1" applyNumberFormat="1" applyFont="1" applyFill="1" applyBorder="1" applyAlignment="1">
      <alignment horizontal="center" vertical="center" wrapText="1"/>
    </xf>
    <xf numFmtId="2" fontId="7" fillId="0" borderId="1" xfId="0" applyNumberFormat="1" applyFont="1" applyBorder="1" applyAlignment="1">
      <alignment horizontal="center" vertical="center" wrapText="1"/>
    </xf>
    <xf numFmtId="2" fontId="7" fillId="0" borderId="1" xfId="0" applyNumberFormat="1" applyFont="1" applyBorder="1" applyAlignment="1">
      <alignment horizontal="justify" vertical="center" wrapText="1"/>
    </xf>
    <xf numFmtId="0" fontId="7" fillId="0" borderId="1" xfId="1" applyFont="1" applyFill="1" applyBorder="1" applyAlignment="1">
      <alignment horizontal="justify" vertical="center"/>
    </xf>
    <xf numFmtId="0" fontId="7" fillId="0" borderId="1" xfId="0" applyFont="1" applyFill="1" applyBorder="1" applyAlignment="1">
      <alignment horizontal="justify" vertical="center"/>
    </xf>
    <xf numFmtId="2" fontId="7" fillId="0" borderId="1" xfId="0" applyNumberFormat="1" applyFont="1" applyFill="1" applyBorder="1" applyAlignment="1">
      <alignment horizontal="justify" vertical="center"/>
    </xf>
    <xf numFmtId="0" fontId="15" fillId="0" borderId="0" xfId="0" applyFont="1" applyFill="1" applyAlignment="1">
      <alignment vertical="center"/>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3" fillId="0" borderId="1" xfId="4" applyFont="1" applyFill="1" applyBorder="1" applyAlignment="1">
      <alignment horizontal="center" vertical="center"/>
    </xf>
    <xf numFmtId="0" fontId="1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4" fillId="0" borderId="0" xfId="0" applyFont="1" applyFill="1" applyBorder="1" applyAlignment="1">
      <alignment vertical="center"/>
    </xf>
    <xf numFmtId="0" fontId="14" fillId="0" borderId="0" xfId="0" applyFont="1" applyFill="1" applyAlignment="1">
      <alignment vertical="center"/>
    </xf>
    <xf numFmtId="0" fontId="18" fillId="0" borderId="0" xfId="0" applyFont="1" applyFill="1" applyBorder="1" applyAlignment="1">
      <alignment vertical="center"/>
    </xf>
    <xf numFmtId="0" fontId="18" fillId="0" borderId="0" xfId="0" applyFont="1" applyFill="1" applyAlignment="1">
      <alignment vertical="center"/>
    </xf>
    <xf numFmtId="0" fontId="15" fillId="0" borderId="0" xfId="0" applyFont="1" applyFill="1" applyBorder="1" applyAlignment="1">
      <alignment vertical="center"/>
    </xf>
    <xf numFmtId="0" fontId="14" fillId="0" borderId="1" xfId="0" applyFont="1" applyFill="1" applyBorder="1" applyAlignment="1">
      <alignment vertical="center"/>
    </xf>
    <xf numFmtId="0" fontId="13" fillId="0" borderId="0" xfId="1" applyFont="1" applyFill="1" applyAlignment="1">
      <alignment vertical="center"/>
    </xf>
    <xf numFmtId="0" fontId="13" fillId="0" borderId="1" xfId="1" applyFont="1" applyFill="1" applyBorder="1" applyAlignment="1">
      <alignment vertical="center"/>
    </xf>
    <xf numFmtId="0" fontId="10" fillId="0" borderId="0" xfId="0" applyFont="1" applyFill="1" applyAlignment="1">
      <alignment vertical="center"/>
    </xf>
    <xf numFmtId="0" fontId="13" fillId="0" borderId="0" xfId="0" applyFont="1" applyFill="1" applyAlignment="1">
      <alignment vertical="center"/>
    </xf>
    <xf numFmtId="0" fontId="8" fillId="0" borderId="0" xfId="1" applyFont="1" applyFill="1" applyAlignment="1">
      <alignment vertical="center"/>
    </xf>
    <xf numFmtId="0" fontId="9" fillId="0" borderId="0" xfId="1" applyFont="1" applyFill="1" applyAlignment="1">
      <alignment vertical="center"/>
    </xf>
    <xf numFmtId="0" fontId="18" fillId="0" borderId="0" xfId="0" applyFont="1" applyFill="1" applyAlignment="1">
      <alignment horizontal="center" vertical="center"/>
    </xf>
    <xf numFmtId="0" fontId="13" fillId="0" borderId="1" xfId="0" applyFont="1" applyFill="1" applyBorder="1" applyAlignment="1">
      <alignment vertical="center"/>
    </xf>
    <xf numFmtId="0" fontId="8" fillId="0" borderId="1" xfId="0" applyFont="1" applyFill="1" applyBorder="1" applyAlignment="1">
      <alignment horizontal="center" vertical="center" wrapText="1"/>
    </xf>
    <xf numFmtId="0" fontId="7" fillId="0" borderId="1" xfId="0" quotePrefix="1" applyFont="1" applyBorder="1" applyAlignment="1">
      <alignment horizontal="justify" vertical="center" wrapText="1"/>
    </xf>
    <xf numFmtId="2" fontId="7" fillId="0" borderId="1" xfId="4" applyNumberFormat="1" applyFont="1" applyBorder="1" applyAlignment="1">
      <alignment horizontal="justify" vertical="center"/>
    </xf>
    <xf numFmtId="0" fontId="7" fillId="0" borderId="1" xfId="0" applyFont="1" applyBorder="1" applyAlignment="1">
      <alignment horizontal="justify" vertical="center"/>
    </xf>
    <xf numFmtId="2" fontId="7" fillId="0" borderId="1" xfId="4" applyNumberFormat="1" applyFont="1" applyBorder="1" applyAlignment="1">
      <alignment horizontal="justify" vertical="center" wrapText="1"/>
    </xf>
    <xf numFmtId="2" fontId="7" fillId="0" borderId="0" xfId="0" applyNumberFormat="1" applyFont="1" applyFill="1" applyAlignment="1">
      <alignment horizontal="justify" vertical="center"/>
    </xf>
    <xf numFmtId="2" fontId="19" fillId="0" borderId="0" xfId="0" applyNumberFormat="1" applyFont="1" applyFill="1" applyAlignment="1">
      <alignment horizontal="justify" vertical="center" wrapText="1"/>
    </xf>
    <xf numFmtId="0" fontId="7" fillId="0" borderId="1" xfId="4" applyFont="1" applyBorder="1" applyAlignment="1">
      <alignment horizontal="justify" vertical="center" wrapText="1"/>
    </xf>
    <xf numFmtId="0" fontId="18" fillId="0" borderId="0" xfId="0" applyFont="1" applyFill="1" applyBorder="1" applyAlignment="1">
      <alignment horizontal="center" vertical="center"/>
    </xf>
    <xf numFmtId="2" fontId="1" fillId="0" borderId="1" xfId="2" applyNumberFormat="1" applyFill="1" applyBorder="1" applyAlignment="1" applyProtection="1">
      <alignment horizontal="justify" vertical="center" wrapText="1"/>
    </xf>
    <xf numFmtId="0" fontId="20" fillId="0" borderId="1" xfId="0" applyFont="1" applyBorder="1" applyAlignment="1">
      <alignment horizontal="justify" vertical="center"/>
    </xf>
    <xf numFmtId="2" fontId="20" fillId="0" borderId="1" xfId="0" applyNumberFormat="1" applyFont="1" applyFill="1" applyBorder="1" applyAlignment="1">
      <alignment horizontal="justify" vertical="center" wrapText="1"/>
    </xf>
    <xf numFmtId="0" fontId="23" fillId="0" borderId="0" xfId="0" applyFont="1" applyFill="1" applyBorder="1" applyAlignment="1">
      <alignment vertical="center"/>
    </xf>
    <xf numFmtId="0" fontId="23" fillId="0" borderId="0" xfId="0" applyFont="1" applyFill="1" applyAlignment="1">
      <alignment vertical="center"/>
    </xf>
    <xf numFmtId="0" fontId="9" fillId="0" borderId="1" xfId="0" applyFont="1" applyFill="1" applyBorder="1" applyAlignment="1">
      <alignment horizontal="right" vertical="center" wrapText="1"/>
    </xf>
    <xf numFmtId="0" fontId="13" fillId="0" borderId="1" xfId="0" applyFont="1" applyFill="1" applyBorder="1" applyAlignment="1">
      <alignment horizontal="right" vertical="center" wrapText="1"/>
    </xf>
    <xf numFmtId="2" fontId="9" fillId="0" borderId="1" xfId="4" applyNumberFormat="1" applyFont="1" applyFill="1" applyBorder="1" applyAlignment="1">
      <alignment horizontal="right" vertical="center" wrapText="1"/>
    </xf>
    <xf numFmtId="0" fontId="9" fillId="0" borderId="1" xfId="4" applyFont="1" applyFill="1" applyBorder="1" applyAlignment="1">
      <alignment horizontal="right" vertical="center"/>
    </xf>
    <xf numFmtId="2" fontId="9" fillId="0" borderId="1" xfId="4" applyNumberFormat="1" applyFont="1" applyFill="1" applyBorder="1" applyAlignment="1">
      <alignment horizontal="right" vertical="center"/>
    </xf>
    <xf numFmtId="0" fontId="13" fillId="0" borderId="1" xfId="4" applyFont="1" applyFill="1" applyBorder="1" applyAlignment="1">
      <alignment horizontal="right" vertical="center"/>
    </xf>
    <xf numFmtId="0" fontId="13" fillId="0" borderId="1" xfId="3" applyFont="1" applyFill="1" applyBorder="1" applyAlignment="1">
      <alignment horizontal="right" vertical="center"/>
    </xf>
    <xf numFmtId="0" fontId="13" fillId="0" borderId="1" xfId="4" applyFont="1" applyFill="1" applyBorder="1" applyAlignment="1">
      <alignment horizontal="right" vertical="center" wrapText="1"/>
    </xf>
    <xf numFmtId="0" fontId="9" fillId="0" borderId="2" xfId="4" applyFont="1" applyFill="1" applyBorder="1" applyAlignment="1">
      <alignment horizontal="center" vertical="center"/>
    </xf>
    <xf numFmtId="2" fontId="24" fillId="0" borderId="1" xfId="0" applyNumberFormat="1" applyFont="1" applyFill="1" applyBorder="1" applyAlignment="1">
      <alignment horizontal="center" vertical="center" wrapText="1"/>
    </xf>
    <xf numFmtId="2" fontId="25" fillId="0" borderId="1" xfId="2" applyNumberFormat="1" applyFont="1" applyFill="1" applyBorder="1" applyAlignment="1" applyProtection="1">
      <alignment horizontal="justify" vertical="center" wrapText="1"/>
    </xf>
    <xf numFmtId="0" fontId="25" fillId="0" borderId="0" xfId="2" applyFont="1" applyFill="1" applyAlignment="1" applyProtection="1">
      <alignment wrapText="1"/>
    </xf>
    <xf numFmtId="2" fontId="25" fillId="0" borderId="1" xfId="2" applyNumberFormat="1" applyFont="1" applyBorder="1" applyAlignment="1" applyProtection="1">
      <alignment horizontal="justify" vertical="center" wrapText="1"/>
    </xf>
    <xf numFmtId="0" fontId="25" fillId="0" borderId="1" xfId="2" quotePrefix="1" applyFont="1" applyBorder="1" applyAlignment="1" applyProtection="1">
      <alignment vertical="center" wrapText="1"/>
    </xf>
    <xf numFmtId="0" fontId="13" fillId="0" borderId="1" xfId="1" applyFont="1" applyFill="1" applyBorder="1" applyAlignment="1">
      <alignment horizontal="right" vertical="center" wrapText="1"/>
    </xf>
    <xf numFmtId="0" fontId="9" fillId="0" borderId="1" xfId="4" applyFont="1" applyFill="1" applyBorder="1" applyAlignment="1">
      <alignment horizontal="right" vertical="center" wrapText="1"/>
    </xf>
    <xf numFmtId="0" fontId="9" fillId="0" borderId="1" xfId="0" applyFont="1" applyFill="1" applyBorder="1" applyAlignment="1">
      <alignment horizontal="right" vertical="center"/>
    </xf>
    <xf numFmtId="0" fontId="13" fillId="0" borderId="1" xfId="0" applyFont="1" applyFill="1" applyBorder="1" applyAlignment="1">
      <alignment horizontal="right" vertical="center"/>
    </xf>
    <xf numFmtId="2" fontId="25" fillId="0" borderId="1" xfId="2" applyNumberFormat="1" applyFont="1" applyFill="1" applyBorder="1" applyAlignment="1" applyProtection="1">
      <alignment horizontal="justify" vertical="center"/>
    </xf>
    <xf numFmtId="0" fontId="13" fillId="0" borderId="1" xfId="0" applyFont="1" applyFill="1" applyBorder="1" applyAlignment="1">
      <alignment horizontal="center" vertical="center" wrapText="1"/>
    </xf>
    <xf numFmtId="0" fontId="7" fillId="0" borderId="1" xfId="0" quotePrefix="1" applyFont="1" applyBorder="1" applyAlignment="1">
      <alignment horizontal="justify" vertical="center" wrapText="1"/>
    </xf>
    <xf numFmtId="0" fontId="25" fillId="0" borderId="0" xfId="2" quotePrefix="1" applyFont="1" applyFill="1" applyAlignment="1" applyProtection="1">
      <alignment wrapText="1"/>
    </xf>
    <xf numFmtId="0" fontId="25" fillId="0" borderId="0" xfId="2" quotePrefix="1" applyFont="1" applyFill="1" applyAlignment="1" applyProtection="1">
      <alignment wrapText="1"/>
    </xf>
    <xf numFmtId="49" fontId="8" fillId="0" borderId="1" xfId="0" applyNumberFormat="1" applyFont="1" applyFill="1" applyBorder="1" applyAlignment="1">
      <alignment horizontal="center" vertical="center" wrapText="1"/>
    </xf>
    <xf numFmtId="0" fontId="27" fillId="0" borderId="1" xfId="4" applyFont="1" applyFill="1" applyBorder="1" applyAlignment="1">
      <alignment horizontal="center" vertical="center"/>
    </xf>
    <xf numFmtId="0" fontId="27" fillId="0" borderId="1" xfId="0" applyFont="1" applyFill="1" applyBorder="1" applyAlignment="1">
      <alignment horizontal="left" vertical="center" wrapText="1"/>
    </xf>
    <xf numFmtId="2" fontId="27" fillId="0" borderId="1" xfId="0" applyNumberFormat="1" applyFont="1" applyFill="1" applyBorder="1" applyAlignment="1">
      <alignment horizontal="center" vertical="center" wrapText="1"/>
    </xf>
    <xf numFmtId="0" fontId="28" fillId="0" borderId="1" xfId="0" quotePrefix="1" applyFont="1" applyBorder="1" applyAlignment="1">
      <alignment horizontal="justify" vertical="center" wrapText="1"/>
    </xf>
    <xf numFmtId="0" fontId="29" fillId="0" borderId="0" xfId="0" applyFont="1" applyFill="1" applyAlignment="1">
      <alignment vertical="center"/>
    </xf>
    <xf numFmtId="0" fontId="30" fillId="0" borderId="1" xfId="4" applyFont="1" applyFill="1" applyBorder="1" applyAlignment="1">
      <alignment horizontal="center" vertical="center"/>
    </xf>
    <xf numFmtId="0" fontId="30" fillId="0" borderId="1" xfId="0" applyFont="1" applyFill="1" applyBorder="1" applyAlignment="1">
      <alignment horizontal="justify" vertical="center" wrapText="1"/>
    </xf>
    <xf numFmtId="2" fontId="30" fillId="0" borderId="1" xfId="0" applyNumberFormat="1" applyFont="1" applyFill="1" applyBorder="1" applyAlignment="1">
      <alignment horizontal="center" vertical="center" wrapText="1"/>
    </xf>
    <xf numFmtId="0" fontId="30" fillId="0" borderId="1" xfId="0" applyFont="1" applyFill="1" applyBorder="1" applyAlignment="1">
      <alignment horizontal="right" vertical="center" wrapText="1"/>
    </xf>
    <xf numFmtId="2" fontId="28" fillId="0" borderId="1" xfId="4" applyNumberFormat="1" applyFont="1" applyFill="1" applyBorder="1" applyAlignment="1">
      <alignment horizontal="justify" vertical="center"/>
    </xf>
    <xf numFmtId="0" fontId="31" fillId="0" borderId="0" xfId="0" applyFont="1" applyFill="1" applyAlignment="1">
      <alignment vertical="center"/>
    </xf>
    <xf numFmtId="0" fontId="28" fillId="0" borderId="1" xfId="4" applyFont="1" applyFill="1" applyBorder="1" applyAlignment="1">
      <alignment horizontal="center" vertical="center"/>
    </xf>
    <xf numFmtId="0" fontId="28" fillId="0" borderId="1" xfId="4" applyFont="1" applyFill="1" applyBorder="1" applyAlignment="1">
      <alignment horizontal="justify" vertical="center" wrapText="1"/>
    </xf>
    <xf numFmtId="2" fontId="28" fillId="0" borderId="1" xfId="4" applyNumberFormat="1" applyFont="1" applyFill="1" applyBorder="1" applyAlignment="1">
      <alignment horizontal="center" vertical="center" wrapText="1"/>
    </xf>
    <xf numFmtId="0" fontId="28" fillId="0" borderId="1" xfId="4" applyFont="1" applyFill="1" applyBorder="1" applyAlignment="1">
      <alignment horizontal="right" vertical="center" wrapText="1"/>
    </xf>
    <xf numFmtId="0" fontId="28" fillId="0" borderId="1" xfId="0" applyFont="1" applyFill="1" applyBorder="1" applyAlignment="1">
      <alignment horizontal="justify" vertical="center"/>
    </xf>
    <xf numFmtId="0" fontId="30"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2" fontId="28" fillId="0" borderId="1" xfId="0" applyNumberFormat="1" applyFont="1" applyFill="1" applyBorder="1" applyAlignment="1">
      <alignment horizontal="center" vertical="center" wrapText="1"/>
    </xf>
    <xf numFmtId="0" fontId="32" fillId="0" borderId="2" xfId="2" quotePrefix="1" applyFont="1" applyBorder="1" applyAlignment="1" applyProtection="1">
      <alignment vertical="center" wrapText="1"/>
    </xf>
    <xf numFmtId="0" fontId="26" fillId="0" borderId="1" xfId="0" quotePrefix="1" applyFont="1" applyBorder="1" applyAlignment="1">
      <alignment vertical="center" wrapText="1"/>
    </xf>
    <xf numFmtId="0" fontId="25" fillId="0" borderId="1" xfId="2" applyFont="1" applyBorder="1" applyAlignment="1" applyProtection="1">
      <alignment horizontal="justify" vertical="center" wrapText="1"/>
    </xf>
    <xf numFmtId="0" fontId="25" fillId="0" borderId="1" xfId="2" quotePrefix="1" applyFont="1" applyFill="1" applyBorder="1" applyAlignment="1" applyProtection="1">
      <alignment horizontal="justify" vertical="center" wrapText="1"/>
    </xf>
    <xf numFmtId="2" fontId="25" fillId="0" borderId="1" xfId="2" quotePrefix="1" applyNumberFormat="1" applyFont="1" applyBorder="1" applyAlignment="1" applyProtection="1">
      <alignment horizontal="justify" vertical="center" wrapText="1"/>
    </xf>
    <xf numFmtId="3" fontId="8" fillId="0" borderId="1" xfId="4" applyNumberFormat="1" applyFont="1" applyFill="1" applyBorder="1" applyAlignment="1">
      <alignment horizontal="justify" vertical="center" wrapText="1"/>
    </xf>
    <xf numFmtId="2" fontId="33" fillId="0" borderId="1" xfId="0" applyNumberFormat="1" applyFont="1" applyFill="1" applyBorder="1" applyAlignment="1">
      <alignment horizontal="justify" vertical="center" wrapText="1"/>
    </xf>
    <xf numFmtId="0" fontId="35" fillId="0" borderId="0" xfId="0" applyFont="1" applyFill="1" applyAlignment="1">
      <alignment vertical="center"/>
    </xf>
    <xf numFmtId="0" fontId="34" fillId="0" borderId="1" xfId="0" applyFont="1" applyFill="1" applyBorder="1" applyAlignment="1">
      <alignment horizontal="center" vertical="center"/>
    </xf>
    <xf numFmtId="49" fontId="34" fillId="0" borderId="1" xfId="3" quotePrefix="1" applyNumberFormat="1" applyFont="1" applyFill="1" applyBorder="1" applyAlignment="1">
      <alignment horizontal="justify" vertical="center" wrapText="1"/>
    </xf>
    <xf numFmtId="2" fontId="34" fillId="0" borderId="1" xfId="3" quotePrefix="1" applyNumberFormat="1" applyFont="1" applyFill="1" applyBorder="1" applyAlignment="1">
      <alignment horizontal="center" vertical="center" wrapText="1"/>
    </xf>
    <xf numFmtId="2" fontId="33" fillId="0" borderId="1" xfId="0" quotePrefix="1" applyNumberFormat="1" applyFont="1" applyFill="1" applyBorder="1" applyAlignment="1">
      <alignment horizontal="justify" vertical="center" wrapText="1"/>
    </xf>
    <xf numFmtId="0" fontId="30" fillId="0" borderId="1" xfId="0" applyFont="1" applyFill="1" applyBorder="1" applyAlignment="1">
      <alignment horizontal="center" vertical="center" wrapText="1"/>
    </xf>
    <xf numFmtId="0" fontId="30" fillId="0" borderId="1" xfId="0" quotePrefix="1" applyFont="1" applyFill="1" applyBorder="1" applyAlignment="1">
      <alignment vertical="center"/>
    </xf>
    <xf numFmtId="2" fontId="30" fillId="0" borderId="1" xfId="0" quotePrefix="1" applyNumberFormat="1" applyFont="1" applyFill="1" applyBorder="1" applyAlignment="1">
      <alignment horizontal="center" vertical="center"/>
    </xf>
    <xf numFmtId="2" fontId="28" fillId="0" borderId="1" xfId="0" applyNumberFormat="1" applyFont="1" applyFill="1" applyBorder="1" applyAlignment="1">
      <alignment horizontal="justify" vertical="center" wrapText="1"/>
    </xf>
    <xf numFmtId="2" fontId="28" fillId="0" borderId="1" xfId="0" quotePrefix="1" applyNumberFormat="1" applyFont="1" applyBorder="1" applyAlignment="1">
      <alignment horizontal="justify" vertical="center" wrapText="1"/>
    </xf>
    <xf numFmtId="0" fontId="36" fillId="0" borderId="0" xfId="0" applyFont="1" applyFill="1" applyAlignment="1">
      <alignment vertical="center"/>
    </xf>
    <xf numFmtId="0" fontId="27" fillId="0" borderId="1" xfId="0" applyFont="1" applyFill="1" applyBorder="1" applyAlignment="1">
      <alignment horizontal="center" vertical="center"/>
    </xf>
    <xf numFmtId="49" fontId="27" fillId="0" borderId="1" xfId="0" applyNumberFormat="1" applyFont="1" applyFill="1" applyBorder="1" applyAlignment="1">
      <alignment vertical="center" wrapText="1"/>
    </xf>
    <xf numFmtId="2" fontId="28" fillId="0" borderId="1" xfId="0" quotePrefix="1" applyNumberFormat="1" applyFont="1" applyFill="1" applyBorder="1" applyAlignment="1">
      <alignment horizontal="justify" vertical="center" wrapText="1"/>
    </xf>
    <xf numFmtId="0" fontId="37" fillId="0" borderId="0" xfId="0" applyFont="1" applyFill="1" applyAlignment="1">
      <alignment vertical="center"/>
    </xf>
    <xf numFmtId="0" fontId="30" fillId="0" borderId="1" xfId="0" applyFont="1" applyFill="1" applyBorder="1" applyAlignment="1">
      <alignment horizontal="center" vertical="center"/>
    </xf>
    <xf numFmtId="49" fontId="30" fillId="0" borderId="1" xfId="0" applyNumberFormat="1" applyFont="1" applyFill="1" applyBorder="1" applyAlignment="1">
      <alignment horizontal="left" vertical="center" wrapText="1"/>
    </xf>
    <xf numFmtId="0" fontId="27" fillId="0" borderId="1" xfId="0" applyFont="1" applyFill="1" applyBorder="1" applyAlignment="1">
      <alignment horizontal="center" vertical="center" wrapText="1"/>
    </xf>
    <xf numFmtId="49" fontId="27" fillId="0" borderId="1" xfId="0" applyNumberFormat="1" applyFont="1" applyFill="1" applyBorder="1" applyAlignment="1">
      <alignment horizontal="left" vertical="center" wrapText="1"/>
    </xf>
    <xf numFmtId="2" fontId="28" fillId="0" borderId="1" xfId="0" applyNumberFormat="1" applyFont="1" applyBorder="1" applyAlignment="1">
      <alignment horizontal="justify" vertical="center" wrapText="1"/>
    </xf>
    <xf numFmtId="2" fontId="38" fillId="0" borderId="1" xfId="2" applyNumberFormat="1" applyFont="1" applyBorder="1" applyAlignment="1" applyProtection="1">
      <alignment horizontal="justify" vertical="center" wrapText="1"/>
    </xf>
    <xf numFmtId="49" fontId="30" fillId="0" borderId="1" xfId="0" quotePrefix="1" applyNumberFormat="1" applyFont="1" applyFill="1" applyBorder="1" applyAlignment="1">
      <alignment horizontal="left" vertical="center" wrapText="1"/>
    </xf>
    <xf numFmtId="2" fontId="30" fillId="0" borderId="1" xfId="0" quotePrefix="1" applyNumberFormat="1" applyFont="1" applyFill="1" applyBorder="1" applyAlignment="1">
      <alignment horizontal="center" vertical="center" wrapText="1"/>
    </xf>
    <xf numFmtId="0" fontId="38" fillId="0" borderId="0" xfId="2" applyFont="1" applyFill="1" applyAlignment="1" applyProtection="1">
      <alignment wrapText="1"/>
    </xf>
    <xf numFmtId="0" fontId="28" fillId="0" borderId="1" xfId="0" applyFont="1" applyFill="1" applyBorder="1" applyAlignment="1">
      <alignment horizontal="right" vertical="center" wrapText="1"/>
    </xf>
    <xf numFmtId="2" fontId="38" fillId="0" borderId="1" xfId="2" applyNumberFormat="1" applyFont="1" applyFill="1" applyBorder="1" applyAlignment="1" applyProtection="1">
      <alignment horizontal="justify" vertical="center" wrapText="1"/>
    </xf>
    <xf numFmtId="0" fontId="9" fillId="0" borderId="2" xfId="4" applyFont="1" applyFill="1" applyBorder="1" applyAlignment="1">
      <alignment horizontal="center" vertical="center" wrapText="1"/>
    </xf>
    <xf numFmtId="0" fontId="9" fillId="0" borderId="3" xfId="4" applyFont="1" applyFill="1" applyBorder="1" applyAlignment="1">
      <alignment horizontal="center" vertical="center" wrapText="1"/>
    </xf>
    <xf numFmtId="2" fontId="9" fillId="0" borderId="2" xfId="4" applyNumberFormat="1" applyFont="1" applyFill="1" applyBorder="1" applyAlignment="1">
      <alignment horizontal="center" vertical="center" wrapText="1"/>
    </xf>
    <xf numFmtId="2" fontId="9" fillId="0" borderId="3" xfId="4"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4" applyFont="1" applyFill="1" applyBorder="1" applyAlignment="1">
      <alignment horizontal="center" vertical="center"/>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8" fillId="0" borderId="2" xfId="4" applyFont="1" applyFill="1" applyBorder="1" applyAlignment="1">
      <alignment horizontal="center" vertical="center"/>
    </xf>
    <xf numFmtId="0" fontId="8" fillId="0" borderId="3" xfId="4" applyFont="1" applyFill="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2" fontId="17" fillId="0" borderId="2" xfId="4" applyNumberFormat="1" applyFont="1" applyFill="1" applyBorder="1" applyAlignment="1">
      <alignment horizontal="center" vertical="center"/>
    </xf>
    <xf numFmtId="2" fontId="17" fillId="0" borderId="4" xfId="4" applyNumberFormat="1" applyFont="1" applyFill="1" applyBorder="1" applyAlignment="1">
      <alignment horizontal="center" vertical="center"/>
    </xf>
    <xf numFmtId="2" fontId="17" fillId="0" borderId="3" xfId="4" applyNumberFormat="1" applyFont="1" applyFill="1" applyBorder="1" applyAlignment="1">
      <alignment horizontal="center" vertical="center"/>
    </xf>
    <xf numFmtId="0" fontId="13" fillId="0" borderId="1" xfId="0" applyFont="1" applyFill="1" applyBorder="1" applyAlignment="1">
      <alignment horizontal="center" vertical="center"/>
    </xf>
    <xf numFmtId="0" fontId="8" fillId="0" borderId="4" xfId="4" applyFont="1" applyFill="1" applyBorder="1" applyAlignment="1">
      <alignment horizontal="center" vertical="center"/>
    </xf>
    <xf numFmtId="0" fontId="21" fillId="0" borderId="0" xfId="0" applyFont="1" applyFill="1" applyBorder="1" applyAlignment="1">
      <alignment horizontal="center"/>
    </xf>
    <xf numFmtId="0" fontId="21" fillId="0" borderId="0" xfId="0" applyFont="1" applyFill="1" applyAlignment="1">
      <alignment horizontal="center"/>
    </xf>
    <xf numFmtId="0" fontId="22" fillId="0" borderId="0" xfId="0" applyFont="1" applyFill="1" applyAlignment="1">
      <alignment horizontal="center"/>
    </xf>
    <xf numFmtId="0" fontId="8" fillId="0" borderId="1" xfId="0" applyFont="1" applyFill="1" applyBorder="1" applyAlignment="1">
      <alignment horizontal="center" vertical="center" wrapText="1"/>
    </xf>
    <xf numFmtId="0" fontId="7" fillId="0" borderId="1" xfId="0" quotePrefix="1" applyFont="1" applyBorder="1" applyAlignment="1">
      <alignment horizontal="justify" vertical="center"/>
    </xf>
    <xf numFmtId="0" fontId="7" fillId="0" borderId="2" xfId="0" quotePrefix="1" applyFont="1" applyFill="1" applyBorder="1" applyAlignment="1">
      <alignment horizontal="justify" vertical="center" wrapText="1"/>
    </xf>
    <xf numFmtId="0" fontId="7" fillId="0" borderId="3" xfId="0" quotePrefix="1" applyFont="1" applyFill="1" applyBorder="1" applyAlignment="1">
      <alignment horizontal="justify" vertical="center" wrapText="1"/>
    </xf>
    <xf numFmtId="0" fontId="7" fillId="0" borderId="4" xfId="0" quotePrefix="1" applyFont="1" applyFill="1" applyBorder="1" applyAlignment="1">
      <alignment horizontal="justify" vertical="center" wrapText="1"/>
    </xf>
    <xf numFmtId="2" fontId="7" fillId="0" borderId="1" xfId="4" quotePrefix="1" applyNumberFormat="1" applyFont="1" applyBorder="1" applyAlignment="1">
      <alignment horizontal="justify" vertical="center" wrapText="1"/>
    </xf>
    <xf numFmtId="0" fontId="7" fillId="0" borderId="1" xfId="0" quotePrefix="1" applyFont="1" applyBorder="1" applyAlignment="1">
      <alignment horizontal="justify" vertical="center" wrapText="1"/>
    </xf>
    <xf numFmtId="0" fontId="28" fillId="0" borderId="1" xfId="0" quotePrefix="1" applyFont="1" applyBorder="1" applyAlignment="1">
      <alignment horizontal="justify" vertical="center" wrapText="1"/>
    </xf>
    <xf numFmtId="0" fontId="25" fillId="0" borderId="0" xfId="2" quotePrefix="1" applyFont="1" applyFill="1" applyAlignment="1" applyProtection="1">
      <alignment wrapText="1"/>
    </xf>
    <xf numFmtId="0" fontId="25" fillId="0" borderId="2" xfId="2" quotePrefix="1" applyFont="1" applyBorder="1" applyAlignment="1" applyProtection="1">
      <alignment horizontal="left" vertical="center" wrapText="1"/>
    </xf>
    <xf numFmtId="0" fontId="25" fillId="0" borderId="4" xfId="2" quotePrefix="1" applyFont="1" applyBorder="1" applyAlignment="1" applyProtection="1">
      <alignment horizontal="left" vertical="center" wrapText="1"/>
    </xf>
    <xf numFmtId="0" fontId="25" fillId="0" borderId="3" xfId="2" quotePrefix="1" applyFont="1" applyBorder="1" applyAlignment="1" applyProtection="1">
      <alignment horizontal="left" vertical="center" wrapText="1"/>
    </xf>
    <xf numFmtId="0" fontId="25" fillId="0" borderId="2" xfId="2" quotePrefix="1" applyFont="1" applyBorder="1" applyAlignment="1" applyProtection="1">
      <alignment horizontal="center" vertical="center" wrapText="1"/>
    </xf>
    <xf numFmtId="0" fontId="25" fillId="0" borderId="4" xfId="2" quotePrefix="1" applyFont="1" applyBorder="1" applyAlignment="1" applyProtection="1">
      <alignment horizontal="center" vertical="center" wrapText="1"/>
    </xf>
    <xf numFmtId="0" fontId="25" fillId="0" borderId="3" xfId="2" quotePrefix="1" applyFont="1" applyBorder="1" applyAlignment="1" applyProtection="1">
      <alignment horizontal="center" vertical="center" wrapText="1"/>
    </xf>
    <xf numFmtId="2" fontId="25" fillId="0" borderId="2" xfId="2" quotePrefix="1" applyNumberFormat="1" applyFont="1" applyBorder="1" applyAlignment="1" applyProtection="1">
      <alignment horizontal="left" vertical="center" wrapText="1"/>
    </xf>
    <xf numFmtId="2" fontId="25" fillId="0" borderId="4" xfId="2" applyNumberFormat="1" applyFont="1" applyBorder="1" applyAlignment="1" applyProtection="1">
      <alignment horizontal="left" vertical="center"/>
    </xf>
    <xf numFmtId="2" fontId="25" fillId="0" borderId="3" xfId="2" applyNumberFormat="1" applyFont="1" applyBorder="1" applyAlignment="1" applyProtection="1">
      <alignment horizontal="left" vertical="center"/>
    </xf>
  </cellXfs>
  <cellStyles count="5">
    <cellStyle name="Excel Built-in Normal" xfId="1"/>
    <cellStyle name="Hyperlink" xfId="2" builtinId="8"/>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4</xdr:row>
      <xdr:rowOff>414703</xdr:rowOff>
    </xdr:from>
    <xdr:ext cx="65" cy="172227"/>
    <xdr:sp macro="" textlink="">
      <xdr:nvSpPr>
        <xdr:cNvPr id="3" name="TextBox 2">
          <a:extLst>
            <a:ext uri="{FF2B5EF4-FFF2-40B4-BE49-F238E27FC236}">
              <a16:creationId xmlns:a16="http://schemas.microsoft.com/office/drawing/2014/main" id="{4F34D213-D266-454E-8951-15F8E6AE6B70}"/>
            </a:ext>
          </a:extLst>
        </xdr:cNvPr>
        <xdr:cNvSpPr txBox="1"/>
      </xdr:nvSpPr>
      <xdr:spPr>
        <a:xfrm>
          <a:off x="6223000" y="12084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6</xdr:col>
      <xdr:colOff>0</xdr:colOff>
      <xdr:row>4</xdr:row>
      <xdr:rowOff>414703</xdr:rowOff>
    </xdr:from>
    <xdr:ext cx="65" cy="172227"/>
    <xdr:sp macro="" textlink="">
      <xdr:nvSpPr>
        <xdr:cNvPr id="6" name="TextBox 5">
          <a:extLst>
            <a:ext uri="{FF2B5EF4-FFF2-40B4-BE49-F238E27FC236}">
              <a16:creationId xmlns:a16="http://schemas.microsoft.com/office/drawing/2014/main" id="{BC47FEEF-6A23-4A49-B9C4-B0FD13BFB94F}"/>
            </a:ext>
          </a:extLst>
        </xdr:cNvPr>
        <xdr:cNvSpPr txBox="1"/>
      </xdr:nvSpPr>
      <xdr:spPr>
        <a:xfrm>
          <a:off x="7921625" y="12084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4</xdr:row>
      <xdr:rowOff>414703</xdr:rowOff>
    </xdr:from>
    <xdr:ext cx="65" cy="172227"/>
    <xdr:sp macro="" textlink="">
      <xdr:nvSpPr>
        <xdr:cNvPr id="7" name="TextBox 6">
          <a:extLst>
            <a:ext uri="{FF2B5EF4-FFF2-40B4-BE49-F238E27FC236}">
              <a16:creationId xmlns:a16="http://schemas.microsoft.com/office/drawing/2014/main" id="{602B6396-FE57-4551-8AEB-513DA8C36F7A}"/>
            </a:ext>
          </a:extLst>
        </xdr:cNvPr>
        <xdr:cNvSpPr txBox="1"/>
      </xdr:nvSpPr>
      <xdr:spPr>
        <a:xfrm>
          <a:off x="9540875" y="12084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6</xdr:col>
      <xdr:colOff>176579</xdr:colOff>
      <xdr:row>4</xdr:row>
      <xdr:rowOff>414703</xdr:rowOff>
    </xdr:from>
    <xdr:ext cx="65" cy="172227"/>
    <xdr:sp macro="" textlink="">
      <xdr:nvSpPr>
        <xdr:cNvPr id="8" name="TextBox 7">
          <a:extLst>
            <a:ext uri="{FF2B5EF4-FFF2-40B4-BE49-F238E27FC236}">
              <a16:creationId xmlns:a16="http://schemas.microsoft.com/office/drawing/2014/main" id="{396C1883-15BC-47F8-8D03-F9432A49846B}"/>
            </a:ext>
          </a:extLst>
        </xdr:cNvPr>
        <xdr:cNvSpPr txBox="1"/>
      </xdr:nvSpPr>
      <xdr:spPr>
        <a:xfrm>
          <a:off x="8098204" y="12084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4</xdr:row>
      <xdr:rowOff>414703</xdr:rowOff>
    </xdr:from>
    <xdr:ext cx="65" cy="172227"/>
    <xdr:sp macro="" textlink="">
      <xdr:nvSpPr>
        <xdr:cNvPr id="9" name="TextBox 8">
          <a:extLst>
            <a:ext uri="{FF2B5EF4-FFF2-40B4-BE49-F238E27FC236}">
              <a16:creationId xmlns:a16="http://schemas.microsoft.com/office/drawing/2014/main" id="{CFB332E5-A59D-4A11-B78E-19C710310DC1}"/>
            </a:ext>
          </a:extLst>
        </xdr:cNvPr>
        <xdr:cNvSpPr txBox="1"/>
      </xdr:nvSpPr>
      <xdr:spPr>
        <a:xfrm>
          <a:off x="9540875" y="12084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4</xdr:row>
      <xdr:rowOff>414703</xdr:rowOff>
    </xdr:from>
    <xdr:ext cx="65" cy="172227"/>
    <xdr:sp macro="" textlink="">
      <xdr:nvSpPr>
        <xdr:cNvPr id="13" name="TextBox 2">
          <a:extLst>
            <a:ext uri="{FF2B5EF4-FFF2-40B4-BE49-F238E27FC236}">
              <a16:creationId xmlns:a16="http://schemas.microsoft.com/office/drawing/2014/main" id="{93F4052B-1D6A-41F6-9512-36A675175456}"/>
            </a:ext>
          </a:extLst>
        </xdr:cNvPr>
        <xdr:cNvSpPr txBox="1"/>
      </xdr:nvSpPr>
      <xdr:spPr>
        <a:xfrm>
          <a:off x="9540875" y="12084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1</xdr:col>
      <xdr:colOff>4419214</xdr:colOff>
      <xdr:row>49</xdr:row>
      <xdr:rowOff>31208</xdr:rowOff>
    </xdr:from>
    <xdr:ext cx="1234960" cy="262459"/>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74D60CBE-0F5F-41CA-BC7E-3A9769E97AD8}"/>
                </a:ext>
              </a:extLst>
            </xdr:cNvPr>
            <xdr:cNvSpPr txBox="1"/>
          </xdr:nvSpPr>
          <xdr:spPr>
            <a:xfrm>
              <a:off x="4876414" y="13089983"/>
              <a:ext cx="1234960" cy="2624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1100"/>
                <a:t>(</a:t>
              </a:r>
              <a14:m>
                <m:oMath xmlns:m="http://schemas.openxmlformats.org/officeDocument/2006/math">
                  <m:f>
                    <m:fPr>
                      <m:ctrlPr>
                        <a:rPr lang="en-US" sz="1000" b="1" i="1">
                          <a:latin typeface="Cambria Math" panose="02040503050406030204" pitchFamily="18" charset="0"/>
                        </a:rPr>
                      </m:ctrlPr>
                    </m:fPr>
                    <m:num>
                      <m:r>
                        <a:rPr lang="en-US" sz="1000" b="1" i="0">
                          <a:latin typeface="Cambria Math" panose="02040503050406030204" pitchFamily="18" charset="0"/>
                        </a:rPr>
                        <m:t>𝐓</m:t>
                      </m:r>
                      <m:r>
                        <a:rPr lang="en-US" sz="1000" b="1" i="0">
                          <a:latin typeface="Cambria Math" panose="02040503050406030204" pitchFamily="18" charset="0"/>
                        </a:rPr>
                        <m:t>ỷ </m:t>
                      </m:r>
                      <m:r>
                        <a:rPr lang="en-US" sz="1000" b="1" i="0">
                          <a:latin typeface="Cambria Math" panose="02040503050406030204" pitchFamily="18" charset="0"/>
                        </a:rPr>
                        <m:t>𝐥</m:t>
                      </m:r>
                      <m:r>
                        <a:rPr lang="en-US" sz="1000" b="1" i="0">
                          <a:latin typeface="Cambria Math" panose="02040503050406030204" pitchFamily="18" charset="0"/>
                        </a:rPr>
                        <m:t>ệ % </m:t>
                      </m:r>
                      <m:r>
                        <a:rPr lang="en-US" sz="1000" b="1" i="0">
                          <a:latin typeface="Cambria Math" panose="02040503050406030204" pitchFamily="18" charset="0"/>
                        </a:rPr>
                        <m:t>𝐡𝐨</m:t>
                      </m:r>
                      <m:r>
                        <a:rPr lang="en-US" sz="1000" b="1" i="0">
                          <a:latin typeface="Cambria Math" panose="02040503050406030204" pitchFamily="18" charset="0"/>
                        </a:rPr>
                        <m:t>à</m:t>
                      </m:r>
                      <m:r>
                        <a:rPr lang="en-US" sz="1000" b="1" i="0">
                          <a:latin typeface="Cambria Math" panose="02040503050406030204" pitchFamily="18" charset="0"/>
                        </a:rPr>
                        <m:t>𝐧</m:t>
                      </m:r>
                      <m:r>
                        <a:rPr lang="en-US" sz="1000" b="1" i="0">
                          <a:latin typeface="Cambria Math" panose="02040503050406030204" pitchFamily="18" charset="0"/>
                        </a:rPr>
                        <m:t> </m:t>
                      </m:r>
                      <m:r>
                        <a:rPr lang="en-US" sz="1000" b="1" i="0">
                          <a:latin typeface="Cambria Math" panose="02040503050406030204" pitchFamily="18" charset="0"/>
                        </a:rPr>
                        <m:t>𝐭𝐡</m:t>
                      </m:r>
                      <m:r>
                        <a:rPr lang="en-US" sz="1000" b="1" i="0">
                          <a:latin typeface="Cambria Math" panose="02040503050406030204" pitchFamily="18" charset="0"/>
                        </a:rPr>
                        <m:t>à</m:t>
                      </m:r>
                      <m:r>
                        <a:rPr lang="en-US" sz="1000" b="1" i="0">
                          <a:latin typeface="Cambria Math" panose="02040503050406030204" pitchFamily="18" charset="0"/>
                        </a:rPr>
                        <m:t>𝐧𝐡</m:t>
                      </m:r>
                      <m:r>
                        <a:rPr lang="en-US" sz="1000" b="1" i="0">
                          <a:latin typeface="Cambria Math" panose="02040503050406030204" pitchFamily="18" charset="0"/>
                        </a:rPr>
                        <m:t> </m:t>
                      </m:r>
                      <m:r>
                        <a:rPr lang="en-US" sz="1000" b="1" i="0">
                          <a:latin typeface="Cambria Math" panose="02040503050406030204" pitchFamily="18" charset="0"/>
                        </a:rPr>
                        <m:t>𝐱</m:t>
                      </m:r>
                      <m:r>
                        <a:rPr lang="en-US" sz="1000" b="1" i="0">
                          <a:latin typeface="Cambria Math" panose="02040503050406030204" pitchFamily="18" charset="0"/>
                        </a:rPr>
                        <m:t> </m:t>
                      </m:r>
                      <m:r>
                        <a:rPr lang="en-US" sz="1000" b="1" i="0">
                          <a:latin typeface="Cambria Math" panose="02040503050406030204" pitchFamily="18" charset="0"/>
                        </a:rPr>
                        <m:t>𝟏</m:t>
                      </m:r>
                      <m:r>
                        <a:rPr lang="en-US" sz="1000" b="1" i="0">
                          <a:latin typeface="Cambria Math" panose="02040503050406030204" pitchFamily="18" charset="0"/>
                        </a:rPr>
                        <m:t>.</m:t>
                      </m:r>
                      <m:r>
                        <a:rPr lang="en-US" sz="1000" b="1" i="1">
                          <a:latin typeface="Cambria Math" panose="02040503050406030204" pitchFamily="18" charset="0"/>
                        </a:rPr>
                        <m:t>𝟐𝟓</m:t>
                      </m:r>
                    </m:num>
                    <m:den>
                      <m:r>
                        <a:rPr lang="en-US" sz="1000" b="1" i="0">
                          <a:latin typeface="Cambria Math" panose="02040503050406030204" pitchFamily="18" charset="0"/>
                        </a:rPr>
                        <m:t>𝟏𝟎𝟎</m:t>
                      </m:r>
                      <m:r>
                        <a:rPr lang="en-US" sz="1000" b="1" i="0">
                          <a:latin typeface="Cambria Math" panose="02040503050406030204" pitchFamily="18" charset="0"/>
                        </a:rPr>
                        <m:t>%</m:t>
                      </m:r>
                    </m:den>
                  </m:f>
                </m:oMath>
              </a14:m>
              <a:r>
                <a:rPr lang="en-US" sz="1100"/>
                <a:t>)</a:t>
              </a:r>
            </a:p>
          </xdr:txBody>
        </xdr:sp>
      </mc:Choice>
      <mc:Fallback xmlns="">
        <xdr:sp macro="" textlink="">
          <xdr:nvSpPr>
            <xdr:cNvPr id="16" name="TextBox 15"/>
            <xdr:cNvSpPr txBox="1"/>
          </xdr:nvSpPr>
          <xdr:spPr>
            <a:xfrm xmlns:a="http://schemas.openxmlformats.org/drawingml/2006/main">
              <a:off x="4876414" y="13089983"/>
              <a:ext cx="1234960" cy="262459"/>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none" lIns="0" tIns="0" rIns="0" bIns="0" rtlCol="0" anchor="t">
              <a:noAutofit/>
            </a:bodyPr>
            <a:lstStyle xmlns:a="http://schemas.openxmlformats.org/drawingml/2006/main"/>
            <a:p xmlns:a="http://schemas.openxmlformats.org/drawingml/2006/main">
              <a:r>
                <a:rPr lang="en-US" sz="1100"/>
                <a:t>(</a:t>
              </a:r>
              <a:r>
                <a:rPr lang="en-US" sz="1000" b="1" i="0">
                  <a:latin typeface="Cambria Math" panose="02040503050406030204" pitchFamily="18" charset="0"/>
                </a:rPr>
                <a:t>(𝐓ỷ 𝐥ệ % 𝐡𝐨à𝐧 𝐭𝐡à𝐧𝐡 𝐱 𝟏.𝟐𝟓)/(𝟏𝟎𝟎%)</a:t>
              </a:r>
              <a:r>
                <a:rPr lang="en-US" sz="1100"/>
                <a:t>)</a:t>
              </a:r>
            </a:p>
          </xdr:txBody>
        </xdr:sp>
      </mc:Fallback>
    </mc:AlternateContent>
    <xdr:clientData/>
  </xdr:oneCellAnchor>
  <xdr:oneCellAnchor>
    <xdr:from>
      <xdr:col>1</xdr:col>
      <xdr:colOff>492853</xdr:colOff>
      <xdr:row>60</xdr:row>
      <xdr:rowOff>174033</xdr:rowOff>
    </xdr:from>
    <xdr:ext cx="2268543" cy="284037"/>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884429CC-0A53-4A08-A3F5-9263C406F067}"/>
                </a:ext>
              </a:extLst>
            </xdr:cNvPr>
            <xdr:cNvSpPr txBox="1"/>
          </xdr:nvSpPr>
          <xdr:spPr>
            <a:xfrm>
              <a:off x="950053" y="16766583"/>
              <a:ext cx="2268543" cy="284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1100" b="1"/>
                <a:t>(</a:t>
              </a:r>
              <a14:m>
                <m:oMath xmlns:m="http://schemas.openxmlformats.org/officeDocument/2006/math">
                  <m:f>
                    <m:fPr>
                      <m:ctrlPr>
                        <a:rPr lang="en-US" sz="1000" b="1" i="1">
                          <a:latin typeface="Cambria Math" panose="02040503050406030204" pitchFamily="18" charset="0"/>
                        </a:rPr>
                      </m:ctrlPr>
                    </m:fPr>
                    <m:num>
                      <m:r>
                        <a:rPr lang="en-US" sz="1000" b="1" i="0">
                          <a:latin typeface="Cambria Math" panose="02040503050406030204" pitchFamily="18" charset="0"/>
                        </a:rPr>
                        <m:t>𝐓</m:t>
                      </m:r>
                      <m:r>
                        <a:rPr lang="en-US" sz="1000" b="1" i="0">
                          <a:latin typeface="Cambria Math" panose="02040503050406030204" pitchFamily="18" charset="0"/>
                        </a:rPr>
                        <m:t>ỷ </m:t>
                      </m:r>
                      <m:r>
                        <a:rPr lang="en-US" sz="1000" b="1" i="0">
                          <a:latin typeface="Cambria Math" panose="02040503050406030204" pitchFamily="18" charset="0"/>
                        </a:rPr>
                        <m:t>𝐥</m:t>
                      </m:r>
                      <m:r>
                        <a:rPr lang="en-US" sz="1000" b="1" i="0">
                          <a:latin typeface="Cambria Math" panose="02040503050406030204" pitchFamily="18" charset="0"/>
                        </a:rPr>
                        <m:t>ệ % </m:t>
                      </m:r>
                      <m:r>
                        <a:rPr lang="en-US" sz="1000" b="1" i="0">
                          <a:latin typeface="Cambria Math" panose="02040503050406030204" pitchFamily="18" charset="0"/>
                        </a:rPr>
                        <m:t>𝐯</m:t>
                      </m:r>
                      <m:r>
                        <a:rPr lang="en-US" sz="1000" b="1" i="0">
                          <a:latin typeface="Cambria Math" panose="02040503050406030204" pitchFamily="18" charset="0"/>
                        </a:rPr>
                        <m:t>ă</m:t>
                      </m:r>
                      <m:r>
                        <a:rPr lang="en-US" sz="1000" b="1" i="0">
                          <a:latin typeface="Cambria Math" panose="02040503050406030204" pitchFamily="18" charset="0"/>
                        </a:rPr>
                        <m:t>𝐧</m:t>
                      </m:r>
                      <m:r>
                        <a:rPr lang="en-US" sz="1000" b="1" i="0">
                          <a:latin typeface="Cambria Math" panose="02040503050406030204" pitchFamily="18" charset="0"/>
                        </a:rPr>
                        <m:t> </m:t>
                      </m:r>
                      <m:r>
                        <a:rPr lang="en-US" sz="1000" b="1" i="0">
                          <a:latin typeface="Cambria Math" panose="02040503050406030204" pitchFamily="18" charset="0"/>
                        </a:rPr>
                        <m:t>𝐛</m:t>
                      </m:r>
                      <m:r>
                        <a:rPr lang="en-US" sz="1000" b="1" i="0">
                          <a:latin typeface="Cambria Math" panose="02040503050406030204" pitchFamily="18" charset="0"/>
                        </a:rPr>
                        <m:t>ả</m:t>
                      </m:r>
                      <m:r>
                        <a:rPr lang="en-US" sz="1000" b="1" i="0">
                          <a:latin typeface="Cambria Math" panose="02040503050406030204" pitchFamily="18" charset="0"/>
                        </a:rPr>
                        <m:t>𝐧</m:t>
                      </m:r>
                      <m:r>
                        <a:rPr lang="en-US" sz="1000" b="1" i="0">
                          <a:latin typeface="Cambria Math" panose="02040503050406030204" pitchFamily="18" charset="0"/>
                        </a:rPr>
                        <m:t> đã </m:t>
                      </m:r>
                      <m:r>
                        <a:rPr lang="en-US" sz="1000" b="1" i="0">
                          <a:latin typeface="Cambria Math" panose="02040503050406030204" pitchFamily="18" charset="0"/>
                        </a:rPr>
                        <m:t>𝐱</m:t>
                      </m:r>
                      <m:r>
                        <a:rPr lang="en-US" sz="1000" b="1" i="0">
                          <a:latin typeface="Cambria Math" panose="02040503050406030204" pitchFamily="18" charset="0"/>
                        </a:rPr>
                        <m:t>ử </m:t>
                      </m:r>
                      <m:r>
                        <a:rPr lang="en-US" sz="1000" b="1" i="0">
                          <a:latin typeface="Cambria Math" panose="02040503050406030204" pitchFamily="18" charset="0"/>
                        </a:rPr>
                        <m:t>𝐥</m:t>
                      </m:r>
                      <m:r>
                        <a:rPr lang="en-US" sz="1000" b="1" i="0">
                          <a:latin typeface="Cambria Math" panose="02040503050406030204" pitchFamily="18" charset="0"/>
                        </a:rPr>
                        <m:t>ý </m:t>
                      </m:r>
                      <m:r>
                        <a:rPr lang="en-US" sz="1000" b="1" i="0">
                          <a:latin typeface="Cambria Math" panose="02040503050406030204" pitchFamily="18" charset="0"/>
                        </a:rPr>
                        <m:t>𝐡𝐨</m:t>
                      </m:r>
                      <m:r>
                        <a:rPr lang="en-US" sz="1000" b="1" i="0">
                          <a:latin typeface="Cambria Math" panose="02040503050406030204" pitchFamily="18" charset="0"/>
                        </a:rPr>
                        <m:t>ặ</m:t>
                      </m:r>
                      <m:r>
                        <a:rPr lang="en-US" sz="1000" b="1" i="0">
                          <a:latin typeface="Cambria Math" panose="02040503050406030204" pitchFamily="18" charset="0"/>
                        </a:rPr>
                        <m:t>𝐜</m:t>
                      </m:r>
                      <m:r>
                        <a:rPr lang="en-US" sz="1000" b="1" i="0">
                          <a:latin typeface="Cambria Math" panose="02040503050406030204" pitchFamily="18" charset="0"/>
                        </a:rPr>
                        <m:t> </m:t>
                      </m:r>
                      <m:r>
                        <a:rPr lang="en-US" sz="1000" b="1" i="0">
                          <a:latin typeface="Cambria Math" panose="02040503050406030204" pitchFamily="18" charset="0"/>
                        </a:rPr>
                        <m:t>𝐤𝐢</m:t>
                      </m:r>
                      <m:r>
                        <a:rPr lang="en-US" sz="1000" b="1" i="0">
                          <a:latin typeface="Cambria Math" panose="02040503050406030204" pitchFamily="18" charset="0"/>
                        </a:rPr>
                        <m:t>ế</m:t>
                      </m:r>
                      <m:r>
                        <a:rPr lang="en-US" sz="1000" b="1" i="0">
                          <a:latin typeface="Cambria Math" panose="02040503050406030204" pitchFamily="18" charset="0"/>
                        </a:rPr>
                        <m:t>𝐧</m:t>
                      </m:r>
                      <m:r>
                        <a:rPr lang="en-US" sz="1000" b="1" i="0">
                          <a:latin typeface="Cambria Math" panose="02040503050406030204" pitchFamily="18" charset="0"/>
                        </a:rPr>
                        <m:t> </m:t>
                      </m:r>
                      <m:r>
                        <a:rPr lang="en-US" sz="1000" b="1" i="0">
                          <a:latin typeface="Cambria Math" panose="02040503050406030204" pitchFamily="18" charset="0"/>
                        </a:rPr>
                        <m:t>𝐧𝐠𝐡</m:t>
                      </m:r>
                      <m:r>
                        <a:rPr lang="en-US" sz="1000" b="1" i="0">
                          <a:latin typeface="Cambria Math" panose="02040503050406030204" pitchFamily="18" charset="0"/>
                        </a:rPr>
                        <m:t>ị </m:t>
                      </m:r>
                      <m:r>
                        <a:rPr lang="en-US" sz="1000" b="1" i="0">
                          <a:latin typeface="Cambria Math" panose="02040503050406030204" pitchFamily="18" charset="0"/>
                        </a:rPr>
                        <m:t>𝐱</m:t>
                      </m:r>
                      <m:r>
                        <a:rPr lang="en-US" sz="1000" b="1" i="0">
                          <a:latin typeface="Cambria Math" panose="02040503050406030204" pitchFamily="18" charset="0"/>
                        </a:rPr>
                        <m:t>ử </m:t>
                      </m:r>
                      <m:r>
                        <a:rPr lang="en-US" sz="1000" b="1" i="0">
                          <a:latin typeface="Cambria Math" panose="02040503050406030204" pitchFamily="18" charset="0"/>
                        </a:rPr>
                        <m:t>𝐥</m:t>
                      </m:r>
                      <m:r>
                        <a:rPr lang="en-US" sz="1000" b="1" i="0">
                          <a:latin typeface="Cambria Math" panose="02040503050406030204" pitchFamily="18" charset="0"/>
                        </a:rPr>
                        <m:t>ý </m:t>
                      </m:r>
                      <m:r>
                        <a:rPr lang="en-US" sz="1000" b="1" i="0">
                          <a:latin typeface="Cambria Math" panose="02040503050406030204" pitchFamily="18" charset="0"/>
                        </a:rPr>
                        <m:t>𝐱</m:t>
                      </m:r>
                      <m:r>
                        <a:rPr lang="en-US" sz="1000" b="1" i="0">
                          <a:latin typeface="Cambria Math" panose="02040503050406030204" pitchFamily="18" charset="0"/>
                        </a:rPr>
                        <m:t> </m:t>
                      </m:r>
                      <m:r>
                        <a:rPr lang="en-US" sz="1000" b="1" i="0">
                          <a:latin typeface="Cambria Math" panose="02040503050406030204" pitchFamily="18" charset="0"/>
                        </a:rPr>
                        <m:t>𝟏</m:t>
                      </m:r>
                      <m:r>
                        <a:rPr lang="en-US" sz="1000" b="1" i="0">
                          <a:latin typeface="Cambria Math" panose="02040503050406030204" pitchFamily="18" charset="0"/>
                        </a:rPr>
                        <m:t>.</m:t>
                      </m:r>
                      <m:r>
                        <a:rPr lang="en-US" sz="1000" b="1" i="0">
                          <a:latin typeface="Cambria Math" panose="02040503050406030204" pitchFamily="18" charset="0"/>
                        </a:rPr>
                        <m:t>𝟓𝟎</m:t>
                      </m:r>
                    </m:num>
                    <m:den>
                      <m:r>
                        <a:rPr lang="en-US" sz="1000" b="1" i="0">
                          <a:latin typeface="Cambria Math" panose="02040503050406030204" pitchFamily="18" charset="0"/>
                        </a:rPr>
                        <m:t>𝟏𝟎𝟎</m:t>
                      </m:r>
                      <m:r>
                        <a:rPr lang="en-US" sz="1000" b="1" i="0">
                          <a:latin typeface="Cambria Math" panose="02040503050406030204" pitchFamily="18" charset="0"/>
                        </a:rPr>
                        <m:t>%</m:t>
                      </m:r>
                    </m:den>
                  </m:f>
                </m:oMath>
              </a14:m>
              <a:r>
                <a:rPr lang="en-US" sz="1000" b="1" i="0">
                  <a:latin typeface="Times New Roman" panose="02020603050405020304" pitchFamily="18" charset="0"/>
                  <a:cs typeface="Times New Roman" panose="02020603050405020304" pitchFamily="18" charset="0"/>
                </a:rPr>
                <a:t>)</a:t>
              </a:r>
            </a:p>
          </xdr:txBody>
        </xdr:sp>
      </mc:Choice>
      <mc:Fallback xmlns="">
        <xdr:sp macro="" textlink="">
          <xdr:nvSpPr>
            <xdr:cNvPr id="17" name="TextBox 16">
              <a:extLst>
                <a:ext uri="{FF2B5EF4-FFF2-40B4-BE49-F238E27FC236}">
                  <a16:creationId xmlns:a16="http://schemas.microsoft.com/office/drawing/2014/main" id="{884429CC-0A53-4A08-A3F5-9263C406F067}"/>
                </a:ext>
              </a:extLst>
            </xdr:cNvPr>
            <xdr:cNvSpPr txBox="1"/>
          </xdr:nvSpPr>
          <xdr:spPr>
            <a:xfrm>
              <a:off x="950053" y="16766583"/>
              <a:ext cx="2268543" cy="284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1100" b="1"/>
                <a:t>(</a:t>
              </a:r>
              <a:r>
                <a:rPr lang="en-US" sz="1000" b="1" i="0">
                  <a:latin typeface="Cambria Math" panose="02040503050406030204" pitchFamily="18" charset="0"/>
                </a:rPr>
                <a:t>(𝐓ỷ 𝐥ệ % 𝐯ă𝐧 𝐛ả𝐧 đã 𝐱ử 𝐥ý 𝐡𝐨ặ𝐜 𝐤𝐢ế𝐧 𝐧𝐠𝐡ị 𝐱ử 𝐥ý 𝐱 𝟏.𝟓𝟎)/(𝟏𝟎𝟎%)</a:t>
              </a:r>
              <a:r>
                <a:rPr lang="en-US" sz="1000" b="1" i="0">
                  <a:latin typeface="Times New Roman" panose="02020603050405020304" pitchFamily="18" charset="0"/>
                  <a:cs typeface="Times New Roman" panose="02020603050405020304" pitchFamily="18" charset="0"/>
                </a:rPr>
                <a:t>)</a:t>
              </a:r>
            </a:p>
          </xdr:txBody>
        </xdr:sp>
      </mc:Fallback>
    </mc:AlternateContent>
    <xdr:clientData/>
  </xdr:oneCellAnchor>
  <xdr:oneCellAnchor>
    <xdr:from>
      <xdr:col>1</xdr:col>
      <xdr:colOff>140156</xdr:colOff>
      <xdr:row>68</xdr:row>
      <xdr:rowOff>244179</xdr:rowOff>
    </xdr:from>
    <xdr:ext cx="2547170" cy="298745"/>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42EBF6A3-FBAF-4E8C-817A-322B082A9E6A}"/>
                </a:ext>
              </a:extLst>
            </xdr:cNvPr>
            <xdr:cNvSpPr txBox="1"/>
          </xdr:nvSpPr>
          <xdr:spPr>
            <a:xfrm>
              <a:off x="597356" y="28485804"/>
              <a:ext cx="2547170" cy="2987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1100"/>
                <a:t>(</a:t>
              </a:r>
              <a14:m>
                <m:oMath xmlns:m="http://schemas.openxmlformats.org/officeDocument/2006/math">
                  <m:f>
                    <m:fPr>
                      <m:ctrlPr>
                        <a:rPr lang="en-US" sz="1000" b="1" i="1">
                          <a:latin typeface="Cambria Math" panose="02040503050406030204" pitchFamily="18" charset="0"/>
                        </a:rPr>
                      </m:ctrlPr>
                    </m:fPr>
                    <m:num>
                      <m:r>
                        <a:rPr lang="en-US" sz="1000" b="1" i="0">
                          <a:latin typeface="Cambria Math" panose="02040503050406030204" pitchFamily="18" charset="0"/>
                        </a:rPr>
                        <m:t>𝐓</m:t>
                      </m:r>
                      <m:r>
                        <a:rPr lang="en-US" sz="1000" b="1" i="0">
                          <a:latin typeface="Cambria Math" panose="02040503050406030204" pitchFamily="18" charset="0"/>
                        </a:rPr>
                        <m:t>ỷ </m:t>
                      </m:r>
                      <m:r>
                        <a:rPr lang="en-US" sz="1000" b="1" i="0">
                          <a:latin typeface="Cambria Math" panose="02040503050406030204" pitchFamily="18" charset="0"/>
                        </a:rPr>
                        <m:t>𝐥</m:t>
                      </m:r>
                      <m:r>
                        <a:rPr lang="en-US" sz="1000" b="1" i="0">
                          <a:latin typeface="Cambria Math" panose="02040503050406030204" pitchFamily="18" charset="0"/>
                        </a:rPr>
                        <m:t>ệ % </m:t>
                      </m:r>
                      <m:r>
                        <a:rPr lang="en-US" sz="1000" b="1" i="0">
                          <a:latin typeface="Cambria Math" panose="02040503050406030204" pitchFamily="18" charset="0"/>
                        </a:rPr>
                        <m:t>𝐯</m:t>
                      </m:r>
                      <m:r>
                        <a:rPr lang="en-US" sz="1000" b="1" i="0">
                          <a:latin typeface="Cambria Math" panose="02040503050406030204" pitchFamily="18" charset="0"/>
                        </a:rPr>
                        <m:t>ă</m:t>
                      </m:r>
                      <m:r>
                        <a:rPr lang="en-US" sz="1000" b="1" i="0">
                          <a:latin typeface="Cambria Math" panose="02040503050406030204" pitchFamily="18" charset="0"/>
                        </a:rPr>
                        <m:t>𝐧</m:t>
                      </m:r>
                      <m:r>
                        <a:rPr lang="en-US" sz="1000" b="1" i="0">
                          <a:latin typeface="Cambria Math" panose="02040503050406030204" pitchFamily="18" charset="0"/>
                        </a:rPr>
                        <m:t> </m:t>
                      </m:r>
                      <m:r>
                        <a:rPr lang="en-US" sz="1000" b="1" i="0">
                          <a:latin typeface="Cambria Math" panose="02040503050406030204" pitchFamily="18" charset="0"/>
                        </a:rPr>
                        <m:t>𝐛</m:t>
                      </m:r>
                      <m:r>
                        <a:rPr lang="en-US" sz="1000" b="1" i="0">
                          <a:latin typeface="Cambria Math" panose="02040503050406030204" pitchFamily="18" charset="0"/>
                        </a:rPr>
                        <m:t>ả</m:t>
                      </m:r>
                      <m:r>
                        <a:rPr lang="en-US" sz="1000" b="1" i="0">
                          <a:latin typeface="Cambria Math" panose="02040503050406030204" pitchFamily="18" charset="0"/>
                        </a:rPr>
                        <m:t>𝐧</m:t>
                      </m:r>
                      <m:r>
                        <a:rPr lang="en-US" sz="1000" b="1" i="0">
                          <a:latin typeface="Cambria Math" panose="02040503050406030204" pitchFamily="18" charset="0"/>
                        </a:rPr>
                        <m:t> đã </m:t>
                      </m:r>
                      <m:r>
                        <a:rPr lang="en-US" sz="1000" b="1" i="0">
                          <a:latin typeface="Cambria Math" panose="02040503050406030204" pitchFamily="18" charset="0"/>
                        </a:rPr>
                        <m:t>𝐱</m:t>
                      </m:r>
                      <m:r>
                        <a:rPr lang="en-US" sz="1000" b="1" i="0">
                          <a:latin typeface="Cambria Math" panose="02040503050406030204" pitchFamily="18" charset="0"/>
                        </a:rPr>
                        <m:t>ử </m:t>
                      </m:r>
                      <m:r>
                        <a:rPr lang="en-US" sz="1000" b="1" i="0">
                          <a:latin typeface="Cambria Math" panose="02040503050406030204" pitchFamily="18" charset="0"/>
                        </a:rPr>
                        <m:t>𝐥</m:t>
                      </m:r>
                      <m:r>
                        <a:rPr lang="en-US" sz="1000" b="1" i="0">
                          <a:latin typeface="Cambria Math" panose="02040503050406030204" pitchFamily="18" charset="0"/>
                        </a:rPr>
                        <m:t>ý </m:t>
                      </m:r>
                      <m:r>
                        <a:rPr lang="en-US" sz="1000" b="1" i="0">
                          <a:latin typeface="Cambria Math" panose="02040503050406030204" pitchFamily="18" charset="0"/>
                        </a:rPr>
                        <m:t>𝐡𝐨</m:t>
                      </m:r>
                      <m:r>
                        <a:rPr lang="en-US" sz="1000" b="1" i="0">
                          <a:latin typeface="Cambria Math" panose="02040503050406030204" pitchFamily="18" charset="0"/>
                        </a:rPr>
                        <m:t>ặ</m:t>
                      </m:r>
                      <m:r>
                        <a:rPr lang="en-US" sz="1000" b="1" i="0">
                          <a:latin typeface="Cambria Math" panose="02040503050406030204" pitchFamily="18" charset="0"/>
                        </a:rPr>
                        <m:t>𝐜</m:t>
                      </m:r>
                      <m:r>
                        <a:rPr lang="en-US" sz="1000" b="1" i="0">
                          <a:latin typeface="Cambria Math" panose="02040503050406030204" pitchFamily="18" charset="0"/>
                        </a:rPr>
                        <m:t> </m:t>
                      </m:r>
                      <m:r>
                        <a:rPr lang="en-US" sz="1000" b="1" i="0">
                          <a:latin typeface="Cambria Math" panose="02040503050406030204" pitchFamily="18" charset="0"/>
                        </a:rPr>
                        <m:t>𝐤𝐢</m:t>
                      </m:r>
                      <m:r>
                        <a:rPr lang="en-US" sz="1000" b="1" i="0">
                          <a:latin typeface="Cambria Math" panose="02040503050406030204" pitchFamily="18" charset="0"/>
                        </a:rPr>
                        <m:t>ế</m:t>
                      </m:r>
                      <m:r>
                        <a:rPr lang="en-US" sz="1000" b="1" i="0">
                          <a:latin typeface="Cambria Math" panose="02040503050406030204" pitchFamily="18" charset="0"/>
                        </a:rPr>
                        <m:t>𝐧</m:t>
                      </m:r>
                      <m:r>
                        <a:rPr lang="en-US" sz="1000" b="1" i="0">
                          <a:latin typeface="Cambria Math" panose="02040503050406030204" pitchFamily="18" charset="0"/>
                        </a:rPr>
                        <m:t> </m:t>
                      </m:r>
                      <m:r>
                        <a:rPr lang="en-US" sz="1000" b="1" i="0">
                          <a:latin typeface="Cambria Math" panose="02040503050406030204" pitchFamily="18" charset="0"/>
                        </a:rPr>
                        <m:t>𝐧𝐠𝐡</m:t>
                      </m:r>
                      <m:r>
                        <a:rPr lang="en-US" sz="1000" b="1" i="0">
                          <a:latin typeface="Cambria Math" panose="02040503050406030204" pitchFamily="18" charset="0"/>
                        </a:rPr>
                        <m:t>ị </m:t>
                      </m:r>
                      <m:r>
                        <a:rPr lang="en-US" sz="1000" b="1" i="0">
                          <a:latin typeface="Cambria Math" panose="02040503050406030204" pitchFamily="18" charset="0"/>
                        </a:rPr>
                        <m:t>𝐱</m:t>
                      </m:r>
                      <m:r>
                        <a:rPr lang="en-US" sz="1000" b="1" i="0">
                          <a:latin typeface="Cambria Math" panose="02040503050406030204" pitchFamily="18" charset="0"/>
                        </a:rPr>
                        <m:t>ử </m:t>
                      </m:r>
                      <m:r>
                        <a:rPr lang="en-US" sz="1000" b="1" i="0">
                          <a:latin typeface="Cambria Math" panose="02040503050406030204" pitchFamily="18" charset="0"/>
                        </a:rPr>
                        <m:t>𝐥</m:t>
                      </m:r>
                      <m:r>
                        <a:rPr lang="en-US" sz="1000" b="1" i="0">
                          <a:latin typeface="Cambria Math" panose="02040503050406030204" pitchFamily="18" charset="0"/>
                        </a:rPr>
                        <m:t>ý </m:t>
                      </m:r>
                      <m:r>
                        <a:rPr lang="en-US" sz="1000" b="1" i="0">
                          <a:latin typeface="Cambria Math" panose="02040503050406030204" pitchFamily="18" charset="0"/>
                        </a:rPr>
                        <m:t>𝐱</m:t>
                      </m:r>
                      <m:r>
                        <a:rPr lang="en-US" sz="1000" b="1" i="0">
                          <a:latin typeface="Cambria Math" panose="02040503050406030204" pitchFamily="18" charset="0"/>
                        </a:rPr>
                        <m:t> </m:t>
                      </m:r>
                      <m:r>
                        <a:rPr lang="en-US" sz="1000" b="1" i="1">
                          <a:latin typeface="Cambria Math" panose="02040503050406030204" pitchFamily="18" charset="0"/>
                        </a:rPr>
                        <m:t>𝟏</m:t>
                      </m:r>
                      <m:r>
                        <a:rPr lang="en-US" sz="1000" b="1" i="1">
                          <a:latin typeface="Cambria Math" panose="02040503050406030204" pitchFamily="18" charset="0"/>
                        </a:rPr>
                        <m:t>.</m:t>
                      </m:r>
                      <m:r>
                        <a:rPr lang="en-US" sz="1000" b="1" i="1">
                          <a:latin typeface="Cambria Math" panose="02040503050406030204" pitchFamily="18" charset="0"/>
                        </a:rPr>
                        <m:t>𝟓𝟎</m:t>
                      </m:r>
                    </m:num>
                    <m:den>
                      <m:r>
                        <a:rPr lang="en-US" sz="1000" b="1" i="0">
                          <a:latin typeface="Cambria Math" panose="02040503050406030204" pitchFamily="18" charset="0"/>
                        </a:rPr>
                        <m:t>𝟏𝟎𝟎</m:t>
                      </m:r>
                      <m:r>
                        <a:rPr lang="en-US" sz="1000" b="1" i="0">
                          <a:latin typeface="Cambria Math" panose="02040503050406030204" pitchFamily="18" charset="0"/>
                        </a:rPr>
                        <m:t>%</m:t>
                      </m:r>
                    </m:den>
                  </m:f>
                </m:oMath>
              </a14:m>
              <a:r>
                <a:rPr lang="en-US" sz="1100"/>
                <a:t>)</a:t>
              </a:r>
            </a:p>
          </xdr:txBody>
        </xdr:sp>
      </mc:Choice>
      <mc:Fallback xmlns="">
        <xdr:sp macro="" textlink="">
          <xdr:nvSpPr>
            <xdr:cNvPr id="18" name="TextBox 17"/>
            <xdr:cNvSpPr txBox="1"/>
          </xdr:nvSpPr>
          <xdr:spPr>
            <a:xfrm xmlns:a="http://schemas.openxmlformats.org/drawingml/2006/main">
              <a:off x="597356" y="28485804"/>
              <a:ext cx="2547170" cy="298745"/>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none" lIns="0" tIns="0" rIns="0" bIns="0" rtlCol="0" anchor="t">
              <a:noAutofit/>
            </a:bodyPr>
            <a:lstStyle xmlns:a="http://schemas.openxmlformats.org/drawingml/2006/main"/>
            <a:p xmlns:a="http://schemas.openxmlformats.org/drawingml/2006/main">
              <a:r>
                <a:rPr lang="en-US" sz="1100"/>
                <a:t>(</a:t>
              </a:r>
              <a:r>
                <a:rPr lang="en-US" sz="1000" b="1" i="0">
                  <a:latin typeface="Cambria Math" panose="02040503050406030204" pitchFamily="18" charset="0"/>
                </a:rPr>
                <a:t>(𝐓ỷ 𝐥ệ % 𝐯ă𝐧 𝐛ả𝐧 đã 𝐱ử 𝐥ý 𝐡𝐨ặ𝐜 𝐤𝐢ế𝐧 𝐧𝐠𝐡ị 𝐱ử 𝐥ý 𝐱 𝟏.𝟓𝟎)/(𝟏𝟎𝟎%)</a:t>
              </a:r>
              <a:r>
                <a:rPr lang="en-US" sz="1100"/>
                <a:t>)</a:t>
              </a:r>
            </a:p>
          </xdr:txBody>
        </xdr:sp>
      </mc:Fallback>
    </mc:AlternateContent>
    <xdr:clientData/>
  </xdr:oneCellAnchor>
  <xdr:oneCellAnchor>
    <xdr:from>
      <xdr:col>1</xdr:col>
      <xdr:colOff>4604257</xdr:colOff>
      <xdr:row>11</xdr:row>
      <xdr:rowOff>26800</xdr:rowOff>
    </xdr:from>
    <xdr:ext cx="1158201" cy="295654"/>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2B71B12C-5515-4D40-AE12-F6CBEB9D563D}"/>
                </a:ext>
              </a:extLst>
            </xdr:cNvPr>
            <xdr:cNvSpPr txBox="1"/>
          </xdr:nvSpPr>
          <xdr:spPr>
            <a:xfrm>
              <a:off x="5061457" y="2522350"/>
              <a:ext cx="1158201" cy="2956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1000">
                  <a:latin typeface="Times New Roman" panose="02020603050405020304" pitchFamily="18" charset="0"/>
                  <a:cs typeface="Times New Roman" panose="02020603050405020304" pitchFamily="18" charset="0"/>
                </a:rPr>
                <a:t>(</a:t>
              </a:r>
              <a14:m>
                <m:oMath xmlns:m="http://schemas.openxmlformats.org/officeDocument/2006/math">
                  <m:f>
                    <m:fPr>
                      <m:ctrlPr>
                        <a:rPr lang="en-US" sz="1000" b="1" i="1">
                          <a:latin typeface="Cambria Math" panose="02040503050406030204" pitchFamily="18" charset="0"/>
                        </a:rPr>
                      </m:ctrlPr>
                    </m:fPr>
                    <m:num>
                      <m:r>
                        <a:rPr lang="en-US" sz="1000" b="1" i="0">
                          <a:latin typeface="Cambria Math" panose="02040503050406030204" pitchFamily="18" charset="0"/>
                        </a:rPr>
                        <m:t>𝐓</m:t>
                      </m:r>
                      <m:r>
                        <a:rPr lang="en-US" sz="1000" b="1" i="0">
                          <a:latin typeface="Cambria Math" panose="02040503050406030204" pitchFamily="18" charset="0"/>
                        </a:rPr>
                        <m:t>ỷ </m:t>
                      </m:r>
                      <m:r>
                        <a:rPr lang="en-US" sz="1000" b="1" i="0">
                          <a:latin typeface="Cambria Math" panose="02040503050406030204" pitchFamily="18" charset="0"/>
                        </a:rPr>
                        <m:t>𝐥</m:t>
                      </m:r>
                      <m:r>
                        <a:rPr lang="en-US" sz="1000" b="1" i="0">
                          <a:latin typeface="Cambria Math" panose="02040503050406030204" pitchFamily="18" charset="0"/>
                        </a:rPr>
                        <m:t>ệ % </m:t>
                      </m:r>
                      <m:r>
                        <a:rPr lang="en-US" sz="1000" b="1" i="0">
                          <a:latin typeface="Cambria Math" panose="02040503050406030204" pitchFamily="18" charset="0"/>
                        </a:rPr>
                        <m:t>𝐡𝐨</m:t>
                      </m:r>
                      <m:r>
                        <a:rPr lang="en-US" sz="1000" b="1" i="0">
                          <a:latin typeface="Cambria Math" panose="02040503050406030204" pitchFamily="18" charset="0"/>
                        </a:rPr>
                        <m:t>à</m:t>
                      </m:r>
                      <m:r>
                        <a:rPr lang="en-US" sz="1000" b="1" i="0">
                          <a:latin typeface="Cambria Math" panose="02040503050406030204" pitchFamily="18" charset="0"/>
                        </a:rPr>
                        <m:t>𝐧</m:t>
                      </m:r>
                      <m:r>
                        <a:rPr lang="en-US" sz="1000" b="1" i="0">
                          <a:latin typeface="Cambria Math" panose="02040503050406030204" pitchFamily="18" charset="0"/>
                        </a:rPr>
                        <m:t> </m:t>
                      </m:r>
                      <m:r>
                        <a:rPr lang="en-US" sz="1000" b="1" i="0">
                          <a:latin typeface="Cambria Math" panose="02040503050406030204" pitchFamily="18" charset="0"/>
                        </a:rPr>
                        <m:t>𝐭𝐡</m:t>
                      </m:r>
                      <m:r>
                        <a:rPr lang="en-US" sz="1000" b="1" i="0">
                          <a:latin typeface="Cambria Math" panose="02040503050406030204" pitchFamily="18" charset="0"/>
                        </a:rPr>
                        <m:t>à</m:t>
                      </m:r>
                      <m:r>
                        <a:rPr lang="en-US" sz="1000" b="1" i="0">
                          <a:latin typeface="Cambria Math" panose="02040503050406030204" pitchFamily="18" charset="0"/>
                        </a:rPr>
                        <m:t>𝐧𝐡</m:t>
                      </m:r>
                      <m:r>
                        <a:rPr lang="en-US" sz="1000" b="1" i="0">
                          <a:latin typeface="Cambria Math" panose="02040503050406030204" pitchFamily="18" charset="0"/>
                        </a:rPr>
                        <m:t> </m:t>
                      </m:r>
                      <m:r>
                        <a:rPr lang="en-US" sz="1000" b="1" i="0">
                          <a:latin typeface="Cambria Math" panose="02040503050406030204" pitchFamily="18" charset="0"/>
                        </a:rPr>
                        <m:t>𝐱</m:t>
                      </m:r>
                      <m:r>
                        <a:rPr lang="en-US" sz="1000" b="1" i="0">
                          <a:latin typeface="Cambria Math" panose="02040503050406030204" pitchFamily="18" charset="0"/>
                        </a:rPr>
                        <m:t> </m:t>
                      </m:r>
                      <m:r>
                        <a:rPr lang="en-US" sz="1000" b="1" i="0">
                          <a:latin typeface="Cambria Math" panose="02040503050406030204" pitchFamily="18" charset="0"/>
                        </a:rPr>
                        <m:t>𝟏</m:t>
                      </m:r>
                      <m:r>
                        <a:rPr lang="en-US" sz="1000" b="1" i="0">
                          <a:latin typeface="Cambria Math" panose="02040503050406030204" pitchFamily="18" charset="0"/>
                        </a:rPr>
                        <m:t>.</m:t>
                      </m:r>
                      <m:r>
                        <a:rPr lang="en-US" sz="1000" b="1" i="0">
                          <a:latin typeface="Cambria Math" panose="02040503050406030204" pitchFamily="18" charset="0"/>
                        </a:rPr>
                        <m:t>𝟓𝟎</m:t>
                      </m:r>
                    </m:num>
                    <m:den>
                      <m:r>
                        <a:rPr lang="en-US" sz="1000" b="1" i="0">
                          <a:latin typeface="Cambria Math" panose="02040503050406030204" pitchFamily="18" charset="0"/>
                        </a:rPr>
                        <m:t>𝟏𝟎𝟎</m:t>
                      </m:r>
                      <m:r>
                        <a:rPr lang="en-US" sz="1000" b="1" i="0">
                          <a:latin typeface="Cambria Math" panose="02040503050406030204" pitchFamily="18" charset="0"/>
                        </a:rPr>
                        <m:t>%</m:t>
                      </m:r>
                    </m:den>
                  </m:f>
                </m:oMath>
              </a14:m>
              <a:r>
                <a:rPr lang="en-US" sz="1000" i="0">
                  <a:latin typeface="Times New Roman" panose="02020603050405020304" pitchFamily="18" charset="0"/>
                  <a:cs typeface="Times New Roman" panose="02020603050405020304" pitchFamily="18" charset="0"/>
                </a:rPr>
                <a:t>)</a:t>
              </a:r>
            </a:p>
          </xdr:txBody>
        </xdr:sp>
      </mc:Choice>
      <mc:Fallback xmlns="">
        <xdr:sp macro="" textlink="">
          <xdr:nvSpPr>
            <xdr:cNvPr id="2" name="TextBox 1"/>
            <xdr:cNvSpPr txBox="1"/>
          </xdr:nvSpPr>
          <xdr:spPr>
            <a:xfrm xmlns:a="http://schemas.openxmlformats.org/drawingml/2006/main">
              <a:off x="5061457" y="2522350"/>
              <a:ext cx="1158201" cy="295654"/>
            </a:xfrm>
            <a:prstGeom xmlns:a="http://schemas.openxmlformats.org/drawingml/2006/main" prst="rect">
              <a:avLst/>
            </a:prstGeom>
            <a:noFill xmlns:a="http://schemas.openxmlformats.org/drawingml/2006/main"/>
          </xdr:spPr>
          <x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xmlns:a="http://schemas.openxmlformats.org/drawingml/2006/main" vertOverflow="clip" horzOverflow="clip" wrap="none" lIns="0" tIns="0" rIns="0" bIns="0" rtlCol="0" anchor="t">
              <a:noAutofit/>
            </a:bodyPr>
            <a:lstStyle xmlns:a="http://schemas.openxmlformats.org/drawingml/2006/main"/>
            <a:p xmlns:a="http://schemas.openxmlformats.org/drawingml/2006/main">
              <a:r>
                <a:rPr lang="en-US" sz="1000">
                  <a:latin typeface="Times New Roman" panose="02020603050405020304" pitchFamily="18" charset="0"/>
                  <a:cs typeface="Times New Roman" panose="02020603050405020304" pitchFamily="18" charset="0"/>
                </a:rPr>
                <a:t>(</a:t>
              </a:r>
              <a:r>
                <a:rPr lang="en-US" sz="1000" b="1" i="0">
                  <a:latin typeface="Cambria Math" panose="02040503050406030204" pitchFamily="18" charset="0"/>
                </a:rPr>
                <a:t>(𝐓ỷ 𝐥ệ % 𝐡𝐨à𝐧 𝐭𝐡à𝐧𝐡 𝐱 𝟏.𝟓𝟎)/(𝟏𝟎𝟎%)</a:t>
              </a:r>
              <a:r>
                <a:rPr lang="en-US" sz="1000" i="0">
                  <a:latin typeface="Times New Roman" panose="02020603050405020304" pitchFamily="18" charset="0"/>
                  <a:cs typeface="Times New Roman" panose="02020603050405020304" pitchFamily="18" charset="0"/>
                </a:rPr>
                <a:t>)</a:t>
              </a:r>
            </a:p>
          </xdr:txBody>
        </xdr:sp>
      </mc:Fallback>
    </mc:AlternateContent>
    <xdr:clientData/>
  </xdr:oneCellAnchor>
  <xdr:oneCellAnchor>
    <xdr:from>
      <xdr:col>1</xdr:col>
      <xdr:colOff>597387</xdr:colOff>
      <xdr:row>23</xdr:row>
      <xdr:rowOff>258858</xdr:rowOff>
    </xdr:from>
    <xdr:ext cx="2384973" cy="277423"/>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76853C6A-E30F-441B-8BB1-523FE03E06A1}"/>
                </a:ext>
              </a:extLst>
            </xdr:cNvPr>
            <xdr:cNvSpPr txBox="1"/>
          </xdr:nvSpPr>
          <xdr:spPr>
            <a:xfrm>
              <a:off x="1054587" y="7516908"/>
              <a:ext cx="2384973" cy="277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14:m>
                <m:oMath xmlns:m="http://schemas.openxmlformats.org/officeDocument/2006/math">
                  <m:r>
                    <a:rPr lang="en-US" sz="1000" b="0" i="0">
                      <a:latin typeface="Cambria Math" panose="02040503050406030204" pitchFamily="18" charset="0"/>
                    </a:rPr>
                    <m:t>(</m:t>
                  </m:r>
                  <m:f>
                    <m:fPr>
                      <m:ctrlPr>
                        <a:rPr lang="en-US" sz="1000" b="1" i="1">
                          <a:latin typeface="Cambria Math" panose="02040503050406030204" pitchFamily="18" charset="0"/>
                        </a:rPr>
                      </m:ctrlPr>
                    </m:fPr>
                    <m:num>
                      <m:r>
                        <a:rPr lang="en-US" sz="1000" b="1" i="0">
                          <a:latin typeface="Cambria Math" panose="02040503050406030204" pitchFamily="18" charset="0"/>
                        </a:rPr>
                        <m:t>𝐓</m:t>
                      </m:r>
                      <m:r>
                        <a:rPr lang="en-US" sz="1000" b="1" i="0">
                          <a:latin typeface="Cambria Math" panose="02040503050406030204" pitchFamily="18" charset="0"/>
                        </a:rPr>
                        <m:t>ỷ </m:t>
                      </m:r>
                      <m:r>
                        <a:rPr lang="en-US" sz="1000" b="1" i="0">
                          <a:latin typeface="Cambria Math" panose="02040503050406030204" pitchFamily="18" charset="0"/>
                        </a:rPr>
                        <m:t>𝐥</m:t>
                      </m:r>
                      <m:r>
                        <a:rPr lang="en-US" sz="1000" b="1" i="0">
                          <a:latin typeface="Cambria Math" panose="02040503050406030204" pitchFamily="18" charset="0"/>
                        </a:rPr>
                        <m:t>ệ % </m:t>
                      </m:r>
                      <m:r>
                        <a:rPr lang="en-US" sz="1000" b="1" i="0">
                          <a:latin typeface="Cambria Math" panose="02040503050406030204" pitchFamily="18" charset="0"/>
                        </a:rPr>
                        <m:t>𝐬</m:t>
                      </m:r>
                      <m:r>
                        <a:rPr lang="en-US" sz="1000" b="1" i="0">
                          <a:latin typeface="Cambria Math" panose="02040503050406030204" pitchFamily="18" charset="0"/>
                        </a:rPr>
                        <m:t>ố </m:t>
                      </m:r>
                      <m:r>
                        <a:rPr lang="en-US" sz="1000" b="1" i="0">
                          <a:latin typeface="Cambria Math" panose="02040503050406030204" pitchFamily="18" charset="0"/>
                        </a:rPr>
                        <m:t>𝐯</m:t>
                      </m:r>
                      <m:r>
                        <a:rPr lang="en-US" sz="1000" b="1" i="0">
                          <a:latin typeface="Cambria Math" panose="02040503050406030204" pitchFamily="18" charset="0"/>
                        </a:rPr>
                        <m:t>ấ</m:t>
                      </m:r>
                      <m:r>
                        <a:rPr lang="en-US" sz="1000" b="1" i="0">
                          <a:latin typeface="Cambria Math" panose="02040503050406030204" pitchFamily="18" charset="0"/>
                        </a:rPr>
                        <m:t>𝐧</m:t>
                      </m:r>
                      <m:r>
                        <a:rPr lang="en-US" sz="1000" b="1" i="0">
                          <a:latin typeface="Cambria Math" panose="02040503050406030204" pitchFamily="18" charset="0"/>
                        </a:rPr>
                        <m:t> đề đã </m:t>
                      </m:r>
                      <m:r>
                        <a:rPr lang="en-US" sz="1000" b="1" i="0">
                          <a:latin typeface="Cambria Math" panose="02040503050406030204" pitchFamily="18" charset="0"/>
                        </a:rPr>
                        <m:t>𝐱</m:t>
                      </m:r>
                      <m:r>
                        <a:rPr lang="en-US" sz="1000" b="1" i="0">
                          <a:latin typeface="Cambria Math" panose="02040503050406030204" pitchFamily="18" charset="0"/>
                        </a:rPr>
                        <m:t>ử </m:t>
                      </m:r>
                      <m:r>
                        <a:rPr lang="en-US" sz="1000" b="1" i="0">
                          <a:latin typeface="Cambria Math" panose="02040503050406030204" pitchFamily="18" charset="0"/>
                        </a:rPr>
                        <m:t>𝐥</m:t>
                      </m:r>
                      <m:r>
                        <a:rPr lang="en-US" sz="1000" b="1" i="0">
                          <a:latin typeface="Cambria Math" panose="02040503050406030204" pitchFamily="18" charset="0"/>
                        </a:rPr>
                        <m:t>ý </m:t>
                      </m:r>
                      <m:r>
                        <a:rPr lang="en-US" sz="1000" b="1" i="0">
                          <a:latin typeface="Cambria Math" panose="02040503050406030204" pitchFamily="18" charset="0"/>
                        </a:rPr>
                        <m:t>𝐡𝐨</m:t>
                      </m:r>
                      <m:r>
                        <a:rPr lang="en-US" sz="1000" b="1" i="0">
                          <a:latin typeface="Cambria Math" panose="02040503050406030204" pitchFamily="18" charset="0"/>
                        </a:rPr>
                        <m:t>ặ</m:t>
                      </m:r>
                      <m:r>
                        <a:rPr lang="en-US" sz="1000" b="1" i="0">
                          <a:latin typeface="Cambria Math" panose="02040503050406030204" pitchFamily="18" charset="0"/>
                        </a:rPr>
                        <m:t>𝐜</m:t>
                      </m:r>
                      <m:r>
                        <a:rPr lang="en-US" sz="1000" b="1" i="0">
                          <a:latin typeface="Cambria Math" panose="02040503050406030204" pitchFamily="18" charset="0"/>
                        </a:rPr>
                        <m:t> </m:t>
                      </m:r>
                      <m:r>
                        <a:rPr lang="en-US" sz="1000" b="1" i="0">
                          <a:latin typeface="Cambria Math" panose="02040503050406030204" pitchFamily="18" charset="0"/>
                        </a:rPr>
                        <m:t>𝐤𝐢</m:t>
                      </m:r>
                      <m:r>
                        <a:rPr lang="en-US" sz="1000" b="1" i="0">
                          <a:latin typeface="Cambria Math" panose="02040503050406030204" pitchFamily="18" charset="0"/>
                        </a:rPr>
                        <m:t>ế</m:t>
                      </m:r>
                      <m:r>
                        <a:rPr lang="en-US" sz="1000" b="1" i="0">
                          <a:latin typeface="Cambria Math" panose="02040503050406030204" pitchFamily="18" charset="0"/>
                        </a:rPr>
                        <m:t>𝐧</m:t>
                      </m:r>
                      <m:r>
                        <a:rPr lang="en-US" sz="1000" b="1" i="0">
                          <a:latin typeface="Cambria Math" panose="02040503050406030204" pitchFamily="18" charset="0"/>
                        </a:rPr>
                        <m:t> </m:t>
                      </m:r>
                      <m:r>
                        <a:rPr lang="en-US" sz="1000" b="1" i="0">
                          <a:latin typeface="Cambria Math" panose="02040503050406030204" pitchFamily="18" charset="0"/>
                        </a:rPr>
                        <m:t>𝐧𝐠𝐡</m:t>
                      </m:r>
                      <m:r>
                        <a:rPr lang="en-US" sz="1000" b="1" i="0">
                          <a:latin typeface="Cambria Math" panose="02040503050406030204" pitchFamily="18" charset="0"/>
                        </a:rPr>
                        <m:t>ị </m:t>
                      </m:r>
                      <m:r>
                        <a:rPr lang="en-US" sz="1000" b="1" i="0">
                          <a:latin typeface="Cambria Math" panose="02040503050406030204" pitchFamily="18" charset="0"/>
                        </a:rPr>
                        <m:t>𝐱</m:t>
                      </m:r>
                      <m:r>
                        <a:rPr lang="en-US" sz="1000" b="1" i="0">
                          <a:latin typeface="Cambria Math" panose="02040503050406030204" pitchFamily="18" charset="0"/>
                        </a:rPr>
                        <m:t>ử </m:t>
                      </m:r>
                      <m:r>
                        <a:rPr lang="en-US" sz="1000" b="1" i="0">
                          <a:latin typeface="Cambria Math" panose="02040503050406030204" pitchFamily="18" charset="0"/>
                        </a:rPr>
                        <m:t>𝐥</m:t>
                      </m:r>
                      <m:r>
                        <a:rPr lang="en-US" sz="1000" b="1" i="0">
                          <a:latin typeface="Cambria Math" panose="02040503050406030204" pitchFamily="18" charset="0"/>
                        </a:rPr>
                        <m:t>ý </m:t>
                      </m:r>
                      <m:r>
                        <a:rPr lang="en-US" sz="1000" b="1" i="0">
                          <a:latin typeface="Cambria Math" panose="02040503050406030204" pitchFamily="18" charset="0"/>
                        </a:rPr>
                        <m:t>𝐱</m:t>
                      </m:r>
                      <m:r>
                        <a:rPr lang="en-US" sz="1000" b="1" i="0">
                          <a:latin typeface="Cambria Math" panose="02040503050406030204" pitchFamily="18" charset="0"/>
                        </a:rPr>
                        <m:t> </m:t>
                      </m:r>
                      <m:r>
                        <a:rPr lang="en-US" sz="1000" b="1" i="1">
                          <a:latin typeface="Cambria Math" panose="02040503050406030204" pitchFamily="18" charset="0"/>
                        </a:rPr>
                        <m:t>𝟏</m:t>
                      </m:r>
                      <m:r>
                        <a:rPr lang="en-US" sz="1000" b="1" i="1">
                          <a:latin typeface="Cambria Math" panose="02040503050406030204" pitchFamily="18" charset="0"/>
                        </a:rPr>
                        <m:t>,</m:t>
                      </m:r>
                      <m:r>
                        <a:rPr lang="en-US" sz="1000" b="1" i="1">
                          <a:latin typeface="Cambria Math" panose="02040503050406030204" pitchFamily="18" charset="0"/>
                        </a:rPr>
                        <m:t>𝟎𝟎</m:t>
                      </m:r>
                    </m:num>
                    <m:den>
                      <m:r>
                        <a:rPr lang="en-US" sz="1000" b="1" i="0">
                          <a:latin typeface="Cambria Math" panose="02040503050406030204" pitchFamily="18" charset="0"/>
                        </a:rPr>
                        <m:t>𝟏𝟎𝟎</m:t>
                      </m:r>
                      <m:r>
                        <a:rPr lang="en-US" sz="1000" b="1" i="0">
                          <a:latin typeface="Cambria Math" panose="02040503050406030204" pitchFamily="18" charset="0"/>
                        </a:rPr>
                        <m:t>%</m:t>
                      </m:r>
                    </m:den>
                  </m:f>
                </m:oMath>
              </a14:m>
              <a:r>
                <a:rPr lang="en-US" sz="1100"/>
                <a:t>)</a:t>
              </a:r>
            </a:p>
          </xdr:txBody>
        </xdr:sp>
      </mc:Choice>
      <mc:Fallback xmlns="">
        <xdr:sp macro="" textlink="">
          <xdr:nvSpPr>
            <xdr:cNvPr id="4" name="TextBox 3">
              <a:extLst>
                <a:ext uri="{FF2B5EF4-FFF2-40B4-BE49-F238E27FC236}">
                  <a16:creationId xmlns:a16="http://schemas.microsoft.com/office/drawing/2014/main" id="{76853C6A-E30F-441B-8BB1-523FE03E06A1}"/>
                </a:ext>
              </a:extLst>
            </xdr:cNvPr>
            <xdr:cNvSpPr txBox="1"/>
          </xdr:nvSpPr>
          <xdr:spPr>
            <a:xfrm>
              <a:off x="1054587" y="7516908"/>
              <a:ext cx="2384973" cy="277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1000" b="0" i="0">
                  <a:latin typeface="Cambria Math" panose="02040503050406030204" pitchFamily="18" charset="0"/>
                </a:rPr>
                <a:t>(</a:t>
              </a:r>
              <a:r>
                <a:rPr lang="en-US" sz="1000" b="1" i="0">
                  <a:latin typeface="Cambria Math" panose="02040503050406030204" pitchFamily="18" charset="0"/>
                </a:rPr>
                <a:t>(𝐓ỷ 𝐥ệ % 𝐬ố 𝐯ấ𝐧 đề đã 𝐱ử 𝐥ý 𝐡𝐨ặ𝐜 𝐤𝐢ế𝐧 𝐧𝐠𝐡ị 𝐱ử 𝐥ý 𝐱 𝟏,𝟎𝟎)/(𝟏𝟎𝟎%)</a:t>
              </a:r>
              <a:r>
                <a:rPr lang="en-US" sz="1100"/>
                <a:t>)</a:t>
              </a:r>
            </a:p>
          </xdr:txBody>
        </xdr:sp>
      </mc:Fallback>
    </mc:AlternateContent>
    <xdr:clientData/>
  </xdr:oneCellAnchor>
  <xdr:oneCellAnchor>
    <xdr:from>
      <xdr:col>5</xdr:col>
      <xdr:colOff>0</xdr:colOff>
      <xdr:row>4</xdr:row>
      <xdr:rowOff>414703</xdr:rowOff>
    </xdr:from>
    <xdr:ext cx="65" cy="172227"/>
    <xdr:sp macro="" textlink="">
      <xdr:nvSpPr>
        <xdr:cNvPr id="14" name="TextBox 13">
          <a:extLst>
            <a:ext uri="{FF2B5EF4-FFF2-40B4-BE49-F238E27FC236}">
              <a16:creationId xmlns:a16="http://schemas.microsoft.com/office/drawing/2014/main" id="{D5C198E8-75D4-4094-98BD-02DF80F641F5}"/>
            </a:ext>
          </a:extLst>
        </xdr:cNvPr>
        <xdr:cNvSpPr txBox="1"/>
      </xdr:nvSpPr>
      <xdr:spPr>
        <a:xfrm>
          <a:off x="11420475" y="121480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176579</xdr:colOff>
      <xdr:row>4</xdr:row>
      <xdr:rowOff>414703</xdr:rowOff>
    </xdr:from>
    <xdr:ext cx="65" cy="172227"/>
    <xdr:sp macro="" textlink="">
      <xdr:nvSpPr>
        <xdr:cNvPr id="15" name="TextBox 14">
          <a:extLst>
            <a:ext uri="{FF2B5EF4-FFF2-40B4-BE49-F238E27FC236}">
              <a16:creationId xmlns:a16="http://schemas.microsoft.com/office/drawing/2014/main" id="{16CE1ADB-470C-4A8C-8BA0-8CCBC2873034}"/>
            </a:ext>
          </a:extLst>
        </xdr:cNvPr>
        <xdr:cNvSpPr txBox="1"/>
      </xdr:nvSpPr>
      <xdr:spPr>
        <a:xfrm>
          <a:off x="11597054" y="121480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I.%20CONG%20TAC%20CHI%20DAO%20DIEU%20HANH\1.%20CONG%20TAC%20CHI%20DAO%20DIEU%20HANH\1.6.%20CONG%20TAC%20CHI%20&#272;AO%20DIEU%20HANH%20KHAC\1.6.3.%20CAC%20VB%20CHI%20DAO%20DIEU%20HANH%20CONG%20TAC%20CCHC" TargetMode="External"/><Relationship Id="rId18" Type="http://schemas.openxmlformats.org/officeDocument/2006/relationships/hyperlink" Target="II.%20CAI%20CACH%20THE%20CHE\2.4.%20THEO%20DOI%20THI%20HANH%20PHAP%20LUAT\2.4.2.%20TINH%20HINH%20THUC%20HIEN%20CAC%20HOAT%20DONG%20THEO%20DOI%20THI%20HANH%20PHAP%20LUAT" TargetMode="External"/><Relationship Id="rId26" Type="http://schemas.openxmlformats.org/officeDocument/2006/relationships/hyperlink" Target="III.%20CAI%20CACH%20THU%20TUC%20HANH%20CHINH\3.5.%20KET%20QUA%20GIAI%20QUYET%20TTHC\3.5.4.%20DANH%20GIA%20CHAT%20LUONG%20GIAI%20QUYET%20TTHC" TargetMode="External"/><Relationship Id="rId39" Type="http://schemas.openxmlformats.org/officeDocument/2006/relationships/hyperlink" Target="V.%20CAI%20CACH%20CHE%20DO%20CONG%20VU\5.4.%20THUC%20HIEN%20CONG%20TAC%20BO%20NHIEM,%20BO%20NHIEM%20LAI" TargetMode="External"/><Relationship Id="rId21" Type="http://schemas.openxmlformats.org/officeDocument/2006/relationships/hyperlink" Target="III.%20CAI%20CACH%20THU%20TUC%20HANH%20CHINH\3.1.%20BAN%20HANH%20KE%20HOACH%20KIEM%20SOAT%20TTHC" TargetMode="External"/><Relationship Id="rId34" Type="http://schemas.openxmlformats.org/officeDocument/2006/relationships/hyperlink" Target="IV.%20CAI%20CACH%20TO%20CHUC%20BO%20MAY%20HANH%20CHINH\4.3.%20THUC%20HIEN%20PHAN%20CAP%20QUAN%20LY%20THEO%20NGANH\4.3.1.%20THUC%20HIEN%20QUY%20DINH%20PHAN%20CAP" TargetMode="External"/><Relationship Id="rId42" Type="http://schemas.openxmlformats.org/officeDocument/2006/relationships/hyperlink" Target="V.%20CAI%20CACH%20CHE%20DO%20CONG%20VU\5.6.%20DANH%20GIA%20PHAN%20LOAI%20CCVC\72.%20QUY%20CHE%20DANH%20GIA%20CHAT%20LUONG%20CCVC_Signed.pdf" TargetMode="External"/><Relationship Id="rId47" Type="http://schemas.openxmlformats.org/officeDocument/2006/relationships/hyperlink" Target="VI.%20CONG%20TAC%20TAI%20CHINH\6.3.%20CONG%20TAC%20QUAN%20LY%20SU%20DUNG%20TAI%20SAN" TargetMode="External"/><Relationship Id="rId50" Type="http://schemas.openxmlformats.org/officeDocument/2006/relationships/hyperlink" Target="VII.%20XAY%20DUNG%20VA%20PHAT%20TRIEN%20CHINH%20QUYEN%20DIEN%20TU\7.1.%20KE%20HOACH%20UNG%20DUNG%20CONG%20NGHE%20THONG%20TIN\7.1.3.%20KH%20XAY%20DUNG%20CO%20SO%20DU%20LIEU%20NGANH" TargetMode="External"/><Relationship Id="rId55" Type="http://schemas.openxmlformats.org/officeDocument/2006/relationships/hyperlink" Target="I.%20CONG%20TAC%20CHI%20DAO%20DIEU%20HANH\1.%20CONG%20TAC%20CHI%20DAO%20DIEU%20HANH\1.7.%20THUC%20HIEN%20CAC%20NHIEM%20VU%20DUOC%20GIAO" TargetMode="External"/><Relationship Id="rId63" Type="http://schemas.openxmlformats.org/officeDocument/2006/relationships/hyperlink" Target="VII.%20XAY%20DUNG%20VA%20PHAT%20TRIEN%20CHINH%20QUYEN%20DIEN%20TU\7.2.%20HE%20THONG%20QUAN%20LY%20VAN%20BAN%20VA%20DIEU%20HANH\7.2.3.%20TY%20LE%20PHAT%20HANH%20QUA%20TRUC%20LIEN%20THONG" TargetMode="External"/><Relationship Id="rId68" Type="http://schemas.openxmlformats.org/officeDocument/2006/relationships/drawing" Target="../drawings/drawing1.xml"/><Relationship Id="rId7" Type="http://schemas.openxmlformats.org/officeDocument/2006/relationships/hyperlink" Target="I.%20CONG%20TAC%20CHI%20DAO%20DIEU%20HANH\1.%20CONG%20TAC%20CHI%20DAO%20DIEU%20HANH\1.4.%20CONG%20TAC%20KIEM%20TRA%20CCHC\BIEN%20BAN%20KIEM%20TRA%20CAI%20CACH%20HANH%20CHINH%202024.pdf" TargetMode="External"/><Relationship Id="rId2" Type="http://schemas.openxmlformats.org/officeDocument/2006/relationships/hyperlink" Target="I.%20CONG%20TAC%20CHI%20DAO%20DIEU%20HANH\1.%20CONG%20TAC%20CHI%20DAO%20DIEU%20HANH\71.%20KH%20CAI%20CACH%20HANH%20CHINH%20NAM%202024_Signed.pdf" TargetMode="External"/><Relationship Id="rId16" Type="http://schemas.openxmlformats.org/officeDocument/2006/relationships/hyperlink" Target="II.%20CAI%20CACH%20THE%20CHE\2.3.%20KIEM%20TRA,%20XU%20LY%20VAN%20BAN" TargetMode="External"/><Relationship Id="rId29" Type="http://schemas.openxmlformats.org/officeDocument/2006/relationships/hyperlink" Target="III.%20CAI%20CACH%20THU%20TUC%20HANH%20CHINH\3.6.%20PHAT%20TRIEN%20UNG%20DUNG%20DICH%20VU\3.6.3.%20THANH%20TOAN%20TRUC%20TUYEN" TargetMode="External"/><Relationship Id="rId1" Type="http://schemas.openxmlformats.org/officeDocument/2006/relationships/hyperlink" Target="../../../../../../B&#225;o%20c&#225;o%20CCHC%20n&#259;m%202023/B&#225;o%20c&#225;o%20n&#259;m/Tr&#236;nh%20UBND/B&#7843;n%20k&#253;/B&#225;o%20c&#225;o%20CCHC%20t&#7881;nh%20L&#226;m%20&#272;&#7891;ng%20n&#259;m%202023%20(347).pdf" TargetMode="External"/><Relationship Id="rId6" Type="http://schemas.openxmlformats.org/officeDocument/2006/relationships/hyperlink" Target="I.%20CONG%20TAC%20CHI%20DAO%20DIEU%20HANH\1.%20CONG%20TAC%20CHI%20DAO%20DIEU%20HANH\1.4.%20CONG%20TAC%20KIEM%20TRA%20CCHC\24.%20KH%20KIEM%20TRA%20LIEN%20NGANH%20VE%20CCHC%20CUA%20SO%20NOI%20VU.pdf" TargetMode="External"/><Relationship Id="rId11" Type="http://schemas.openxmlformats.org/officeDocument/2006/relationships/hyperlink" Target="I.%20CONG%20TAC%20CHI%20DAO%20DIEU%20HANH\1.%20CONG%20TAC%20CHI%20DAO%20DIEU%20HANH\1.5.%20CONG%20TAC%20TUYEN%20TRUYEN%20CCHC\KET%20QUA%20THUC%20HIEN%20CONG%20TAC%20TUYEN%20TRUYEN" TargetMode="External"/><Relationship Id="rId24" Type="http://schemas.openxmlformats.org/officeDocument/2006/relationships/hyperlink" Target="III.%20CAI%20CACH%20THU%20TUC%20HANH%20CHINH\3.5.%20KET%20QUA%20GIAI%20QUYET%20TTHC\3.5.1.%20KET%20QUA%20GIAI%20QUYET%20TTHC" TargetMode="External"/><Relationship Id="rId32" Type="http://schemas.openxmlformats.org/officeDocument/2006/relationships/hyperlink" Target="IV.%20CAI%20CACH%20TO%20CHUC%20BO%20MAY%20HANH%20CHINH\4.2.%20THUC%20HIEN%20QUY%20DINH%20VE%20SU%20DUNG%20BIEN%20CHE\4.2.1.%20THONG%20BAO%20GIAO%20CHI%20TIEU%20BIEN%20CHE" TargetMode="External"/><Relationship Id="rId37" Type="http://schemas.openxmlformats.org/officeDocument/2006/relationships/hyperlink" Target="V.%20CAI%20CACH%20CHE%20DO%20CONG%20VU\5.1.%20THUC%20HIEN%20CO%20CAU%20CCVC%20THEO%20DE%20AN%20VI%20TRI%20VIEC%20LAM" TargetMode="External"/><Relationship Id="rId40" Type="http://schemas.openxmlformats.org/officeDocument/2006/relationships/hyperlink" Target="V.%20CAI%20CACH%20CHE%20DO%20CONG%20VU\5.5%20THUC%20HIEN%20LUAN%20CHUYEN%20VI%20TRI%20CONG%20TAC\1379.%20KH%20CHUYEN%20DOI%20VI%20TRI%20CONG%20TAC%20NAM%202024%20(final)_Signed.pdf" TargetMode="External"/><Relationship Id="rId45" Type="http://schemas.openxmlformats.org/officeDocument/2006/relationships/hyperlink" Target="V.%20CAI%20CACH%20CHE%20DO%20CONG%20VU\5.9.%20THAM%20DU%20CAC%20LOP%20TAP%20HUAN%20VE%20CCHC" TargetMode="External"/><Relationship Id="rId53" Type="http://schemas.openxmlformats.org/officeDocument/2006/relationships/hyperlink" Target="VII.%20XAY%20DUNG%20VA%20PHAT%20TRIEN%20CHINH%20QUYEN%20DIEN%20TU\7.6.%20DAM%20BAO%20AN%20NINH,%20AN%20TOAN%20THONG%20TIN\7.6.1.%20NHAN%20LUC%20CHUYEN%20TRACH%20VE%20AN%20TOAN%20THONG%20TIN\91.%20Q&#272;.pdf" TargetMode="External"/><Relationship Id="rId58" Type="http://schemas.openxmlformats.org/officeDocument/2006/relationships/hyperlink" Target="V.%20CAI%20CACH%20CHE%20DO%20CONG%20VU\5.7.%20CONG%20TAC%20DAO%20TAO,%20BOI%20DUONG%20CCVC\5.7.2.%20MUC%20DO%20THUC%20HIEN%20KE%20HOACH%20DAO%20TAO" TargetMode="External"/><Relationship Id="rId66" Type="http://schemas.openxmlformats.org/officeDocument/2006/relationships/hyperlink" Target="I.%20CONG%20TAC%20CHI%20DAO%20DIEU%20HANH\1.%20CONG%20TAC%20CHI%20DAO%20DIEU%20HANH\1.6.%20CONG%20TAC%20CHI%20&#272;AO%20DIEU%20HANH%20KHAC\1.6.2.%20SANG%20KIEN%20TRONG%20CONG%20TAC%20CCHC\3012.pdf" TargetMode="External"/><Relationship Id="rId5" Type="http://schemas.openxmlformats.org/officeDocument/2006/relationships/hyperlink" Target="I.%20CONG%20TAC%20CHI%20DAO%20DIEU%20HANH\1.%20CONG%20TAC%20CHI%20DAO%20DIEU%20HANH\1.3.%20BAO%20CAO%20DINH%20KY%20CCHC%20NAM%202024" TargetMode="External"/><Relationship Id="rId15" Type="http://schemas.openxmlformats.org/officeDocument/2006/relationships/hyperlink" Target="II.%20CAI%20CACH%20THE%20CHE\2.2.%20RA%20SOAT%20HE%20THONG%20HOA%20VBQPPL" TargetMode="External"/><Relationship Id="rId23" Type="http://schemas.openxmlformats.org/officeDocument/2006/relationships/hyperlink" Target="III.%20CAI%20CACH%20THU%20TUC%20HANH%20CHINH\3.3.%20CONG%20BO%20TTHC,%20DANH%20MUC%20TTHC" TargetMode="External"/><Relationship Id="rId28" Type="http://schemas.openxmlformats.org/officeDocument/2006/relationships/hyperlink" Target="III.%20CAI%20CACH%20THU%20TUC%20HANH%20CHINH\3.6.%20PHAT%20TRIEN%20UNG%20DUNG%20DICH%20VU\3.6.3.%20THANH%20TOAN%20TRUC%20TUYEN" TargetMode="External"/><Relationship Id="rId36" Type="http://schemas.openxmlformats.org/officeDocument/2006/relationships/hyperlink" Target="IV.%20CAI%20CACH%20TO%20CHUC%20BO%20MAY%20HANH%20CHINH\4.3.%20THUC%20HIEN%20PHAN%20CAP%20QUAN%20LY%20THEO%20NGANH\4.3.3.%20THUC%20HIEN%20KIEM%20TRA%20DOI%20VOI%20CAC%20NHIEM%20VU%20PHAN%20CAP" TargetMode="External"/><Relationship Id="rId49" Type="http://schemas.openxmlformats.org/officeDocument/2006/relationships/hyperlink" Target="VI.%20CONG%20TAC%20TAI%20CHINH\6.4.%20CHI%20THU%20NHAP%20TANG%20THEM" TargetMode="External"/><Relationship Id="rId57" Type="http://schemas.openxmlformats.org/officeDocument/2006/relationships/hyperlink" Target="III.%20CAI%20CACH%20THU%20TUC%20HANH%20CHINH\3.1.%20BAN%20HANH%20KE%20HOACH%20KIEM%20SOAT%20TTHC" TargetMode="External"/><Relationship Id="rId61" Type="http://schemas.openxmlformats.org/officeDocument/2006/relationships/hyperlink" Target="VII.%20XAY%20DUNG%20VA%20PHAT%20TRIEN%20CHINH%20QUYEN%20DIEN%20TU\7.1.%20KE%20HOACH%20UNG%20DUNG%20CONG%20NGHE%20THONG%20TIN\7.1.2.%20KET%20QUA%20THUC%20HIEN%20KE%20HOACH%20CHUYEN%20DOI%20SO" TargetMode="External"/><Relationship Id="rId10" Type="http://schemas.openxmlformats.org/officeDocument/2006/relationships/hyperlink" Target="I.%20CONG%20TAC%20CHI%20DAO%20DIEU%20HANH\1.%20CONG%20TAC%20CHI%20DAO%20DIEU%20HANH\1.5.%20CONG%20TAC%20TUYEN%20TRUYEN%20CCHC\68.%20KH%20TUYEN%20TRUYEN%20CCHC%20NAM%202024_Signed_Signed.pdf" TargetMode="External"/><Relationship Id="rId19" Type="http://schemas.openxmlformats.org/officeDocument/2006/relationships/hyperlink" Target="II.%20CAI%20CACH%20THE%20CHE\2.4.%20THEO%20DOI%20THI%20HANH%20PHAP%20LUAT\2.4.4.%20BC%20THEO%20DOI%20THI%20HANH%20PHAP%20LUAT%20VE%20XU%20LY%20VI%20PHAM%20HANH%20CHINH" TargetMode="External"/><Relationship Id="rId31" Type="http://schemas.openxmlformats.org/officeDocument/2006/relationships/hyperlink" Target="IV.%20CAI%20CACH%20TO%20CHUC%20BO%20MAY%20HANH%20CHINH\4.1.%20THUC%20HIEN%20QUY%20DINH%20VE%20TO%20CHUC%20BO%20MAY\DANH%20SACH%20CCVC%20SO%20CONG%20THUONG(2024).xlsx" TargetMode="External"/><Relationship Id="rId44" Type="http://schemas.openxmlformats.org/officeDocument/2006/relationships/hyperlink" Target="V.%20CAI%20CACH%20CHE%20DO%20CONG%20VU\5.8.%20THUC%20HIEN%20TINH%20GIAN%20BIEN%20CHE" TargetMode="External"/><Relationship Id="rId52" Type="http://schemas.openxmlformats.org/officeDocument/2006/relationships/hyperlink" Target="VII.%20XAY%20DUNG%20VA%20PHAT%20TRIEN%20CHINH%20QUYEN%20DIEN%20TU\7.2.%20HE%20THONG%20QUAN%20LY%20VAN%20BAN%20VA%20DIEU%20HANH\7.2.2.%20TY%20LE%20VB%20DI" TargetMode="External"/><Relationship Id="rId60" Type="http://schemas.openxmlformats.org/officeDocument/2006/relationships/hyperlink" Target="VII.%20XAY%20DUNG%20VA%20PHAT%20TRIEN%20CHINH%20QUYEN%20DIEN%20TU\7.1.%20KE%20HOACH%20UNG%20DUNG%20CONG%20NGHE%20THONG%20TIN\7.1.1.%20KE%20HOACH%20THUC%20HIEN%20CHUYEN%20DOI%20SO" TargetMode="External"/><Relationship Id="rId65" Type="http://schemas.openxmlformats.org/officeDocument/2006/relationships/hyperlink" Target="VII.%20XAY%20DUNG%20VA%20PHAT%20TRIEN%20CHINH%20QUYEN%20DIEN%20TU\7.3.%20TY%20LE%20THU%20DIEN%20TU%20CONG%20VU%20DUOC%20SU%20DUNG\sct%2024-11-2024.xlsx" TargetMode="External"/><Relationship Id="rId4" Type="http://schemas.openxmlformats.org/officeDocument/2006/relationships/hyperlink" Target="I.%20CONG%20TAC%20CHI%20DAO%20DIEU%20HANH\1.%20CONG%20TAC%20CHI%20DAO%20DIEU%20HANH\PHU%20LUC%20BC%20CCHC%20NAM%202024.docx" TargetMode="External"/><Relationship Id="rId9" Type="http://schemas.openxmlformats.org/officeDocument/2006/relationships/hyperlink" Target="I.%20CONG%20TAC%20CHI%20DAO%20DIEU%20HANH\1.%20CONG%20TAC%20CHI%20DAO%20DIEU%20HANH\1.4.%20CONG%20TAC%20KIEM%20TRA%20CCHC\1.4.3.%20X&#431;%20LY%20CAC%20VAN%20DE%20QUA%20KIEM%20TRA\TAI%20LIEU%20KIEM%20CHUNG%20KHAC%20PHUC.zip" TargetMode="External"/><Relationship Id="rId14" Type="http://schemas.openxmlformats.org/officeDocument/2006/relationships/hyperlink" Target="I.%20CONG%20TAC%20CHI%20DAO%20DIEU%20HANH\1.%20CONG%20TAC%20CHI%20DAO%20DIEU%20HANH\1.6.%20CONG%20TAC%20CHI%20&#272;AO%20DIEU%20HANH%20KHAC\1.6.4.%20THUC%20HIEN%20SO%20KET,%20TONG%20KET%20CONG%20TAC%20CCHC" TargetMode="External"/><Relationship Id="rId22" Type="http://schemas.openxmlformats.org/officeDocument/2006/relationships/hyperlink" Target="III.%20CAI%20CACH%20THU%20TUC%20HANH%20CHINH\3.2.%20KIEM%20SOAT%20QUY%20DINH%20TTHC" TargetMode="External"/><Relationship Id="rId27" Type="http://schemas.openxmlformats.org/officeDocument/2006/relationships/hyperlink" Target="III.%20CAI%20CACH%20THU%20TUC%20HANH%20CHINH\3.6.%20PHAT%20TRIEN%20UNG%20DUNG%20DICH%20VU\3.6.2.%20TY%20LE%20HO%20SO%20TRUC%20TUYEN%20TOAN%20TRINH" TargetMode="External"/><Relationship Id="rId30" Type="http://schemas.openxmlformats.org/officeDocument/2006/relationships/hyperlink" Target="IV.%20CAI%20CACH%20TO%20CHUC%20BO%20MAY%20HANH%20CHINH\4.1.%20THUC%20HIEN%20QUY%20DINH%20VE%20TO%20CHUC%20BO%20MAY\2756.%20BAO%20CAO%20CCHC%20NAM%202024_Signed.pdf" TargetMode="External"/><Relationship Id="rId35" Type="http://schemas.openxmlformats.org/officeDocument/2006/relationships/hyperlink" Target="IV.%20CAI%20CACH%20TO%20CHUC%20BO%20MAY%20HANH%20CHINH\4.3.%20THUC%20HIEN%20PHAN%20CAP%20QUAN%20LY%20THEO%20NGANH\4.3.3.%20THUC%20HIEN%20KIEM%20TRA%20DOI%20VOI%20CAC%20NHIEM%20VU%20PHAN%20CAP" TargetMode="External"/><Relationship Id="rId43" Type="http://schemas.openxmlformats.org/officeDocument/2006/relationships/hyperlink" Target="V.%20CAI%20CACH%20CHE%20DO%20CONG%20VU\5.6.%20DANH%20GIA%20PHAN%20LOAI%20CCVC" TargetMode="External"/><Relationship Id="rId48" Type="http://schemas.openxmlformats.org/officeDocument/2006/relationships/hyperlink" Target="VI.%20CONG%20TAC%20TAI%20CHINH\6.1.%20XAY%20DUNG%20CONG%20KHAI%20DU%20TOAN,%20QUYET%20TOAN%20NGAN%20SACH" TargetMode="External"/><Relationship Id="rId56" Type="http://schemas.openxmlformats.org/officeDocument/2006/relationships/hyperlink" Target="II.%20CAI%20CACH%20THE%20CHE\2.4.%20THEO%20DOI%20THI%20HANH%20PHAP%20LUAT\2.4.3.%20BC%20THEO%20DOI%20THI%20HANH%20PHAP%20LUAT\2644.%20BC%20CONG%20TAC%20THEO%20DOI%20THI%20HANH%20PHAP%20LUAT%20-%20AT.pdf" TargetMode="External"/><Relationship Id="rId64" Type="http://schemas.openxmlformats.org/officeDocument/2006/relationships/hyperlink" Target="VII.%20XAY%20DUNG%20VA%20PHAT%20TRIEN%20CHINH%20QUYEN%20DIEN%20TU\7.4.%20TY%20LE%20VAN%20BAN%20DUOC%20DANG%20TAI\VB%20LIEN%20THONG.jpg" TargetMode="External"/><Relationship Id="rId8" Type="http://schemas.openxmlformats.org/officeDocument/2006/relationships/hyperlink" Target="I.%20CONG%20TAC%20CHI%20DAO%20DIEU%20HANH\1.%20CONG%20TAC%20CHI%20DAO%20DIEU%20HANH\1.4.%20CONG%20TAC%20KIEM%20TRA%20CCHC\1.4.3.%20X&#431;%20LY%20CAC%20VAN%20DE%20QUA%20KIEM%20TRA" TargetMode="External"/><Relationship Id="rId51" Type="http://schemas.openxmlformats.org/officeDocument/2006/relationships/hyperlink" Target="VII.%20XAY%20DUNG%20VA%20PHAT%20TRIEN%20CHINH%20QUYEN%20DIEN%20TU\7.2.%20HE%20THONG%20QUAN%20LY%20VAN%20BAN%20VA%20DIEU%20HANH\7.2.1.%20TY%20LE%20VB%20DEN%20XU%20LY%20QUA%20HE%20THONG" TargetMode="External"/><Relationship Id="rId3" Type="http://schemas.openxmlformats.org/officeDocument/2006/relationships/hyperlink" Target="I.%20CONG%20TAC%20CHI%20DAO%20DIEU%20HANH\1.%20CONG%20TAC%20CHI%20DAO%20DIEU%20HANH\2756.%20BAO%20CAO%20CCHC%20NAM%202024_Signed.pdf" TargetMode="External"/><Relationship Id="rId12" Type="http://schemas.openxmlformats.org/officeDocument/2006/relationships/hyperlink" Target="I.%20CONG%20TAC%20CHI%20DAO%20DIEU%20HANH\1.%20CONG%20TAC%20CHI%20DAO%20DIEU%20HANH\1.6.%20CONG%20TAC%20CHI%20&#272;AO%20DIEU%20HANH%20KHAC\1.6.1.%20GAN%20KET%20QUA%20CCHC%20VOI%20THI%20DUA%20KHEN%20THUONG" TargetMode="External"/><Relationship Id="rId17" Type="http://schemas.openxmlformats.org/officeDocument/2006/relationships/hyperlink" Target="II.%20CAI%20CACH%20THE%20CHE\2.4.%20THEO%20DOI%20THI%20HANH%20PHAP%20LUAT\2.4.1.%20BAN%20HANH%20KE%20HOACH%20THEO%20DOI%20THI%20HANH%20PHAP%20LUAT" TargetMode="External"/><Relationship Id="rId25" Type="http://schemas.openxmlformats.org/officeDocument/2006/relationships/hyperlink" Target="III.%20CAI%20CACH%20THU%20TUC%20HANH%20CHINH\3.5.%20KET%20QUA%20GIAI%20QUYET%20TTHC\3.5.2.%20VB%20DOI%20VOI%20CAC%20HO%20SO%20CHUA%20DU,%20HOAC%20KHONG%20DU%20DIEU%20KIEN%20GIAI%20QUYET" TargetMode="External"/><Relationship Id="rId33" Type="http://schemas.openxmlformats.org/officeDocument/2006/relationships/hyperlink" Target="IV.%20CAI%20CACH%20TO%20CHUC%20BO%20MAY%20HANH%20CHINH\4.2.%20THUC%20HIEN%20QUY%20DINH%20VE%20SU%20DUNG%20BIEN%20CHE\4.2.2.%20THUC%20HIEN%20SAP%20XEP%20BIEN%20CHE%20VA%20SO%20LUONG%20NGUOI%20LAM%20VIEC" TargetMode="External"/><Relationship Id="rId38" Type="http://schemas.openxmlformats.org/officeDocument/2006/relationships/hyperlink" Target="V.%20CAI%20CACH%20CHE%20DO%20CONG%20VU\DANH%20SACH%20TRICH%20NGANG%20CCVC%202024%20(FINAL).xlsx" TargetMode="External"/><Relationship Id="rId46" Type="http://schemas.openxmlformats.org/officeDocument/2006/relationships/hyperlink" Target="VI.%20CONG%20TAC%20TAI%20CHINH\6.2.%20TO%20CHUC%20THUC%20HIEN%20CONG%20TAC%20TAI%20CHINH%20NGAN%20SACH" TargetMode="External"/><Relationship Id="rId59" Type="http://schemas.openxmlformats.org/officeDocument/2006/relationships/hyperlink" Target="V.%20CAI%20CACH%20CHE%20DO%20CONG%20VU\5.7.%20CONG%20TAC%20DAO%20TAO,%20BOI%20DUONG%20CCVC\5.7.1.%20KE%20HOAC%20DAO%20TAO,%20BOI%20DUONG" TargetMode="External"/><Relationship Id="rId67" Type="http://schemas.openxmlformats.org/officeDocument/2006/relationships/printerSettings" Target="../printerSettings/printerSettings1.bin"/><Relationship Id="rId20" Type="http://schemas.openxmlformats.org/officeDocument/2006/relationships/hyperlink" Target="II.%20CAI%20CACH%20THE%20CHE\2.4.%20THEO%20DOI%20THI%20HANH%20PHAP%20LUAT\2.4.5.%20XU%20LY%20KET%20QUA%20THEO%20DOI%20THI%20HANH%20PHAP%20LUAT" TargetMode="External"/><Relationship Id="rId41" Type="http://schemas.openxmlformats.org/officeDocument/2006/relationships/hyperlink" Target="V.%20CAI%20CACH%20CHE%20DO%20CONG%20VU\5.5%20THUC%20HIEN%20LUAN%20CHUYEN%20VI%20TRI%20CONG%20TAC" TargetMode="External"/><Relationship Id="rId54" Type="http://schemas.openxmlformats.org/officeDocument/2006/relationships/hyperlink" Target="VIII.%20DIEM%20THUONG\CAI%20CACH%20THU%20TUC%20H&#192;NH%20CHINH" TargetMode="External"/><Relationship Id="rId62" Type="http://schemas.openxmlformats.org/officeDocument/2006/relationships/hyperlink" Target="VII.%20XAY%20DUNG%20VA%20PHAT%20TRIEN%20CHINH%20QUYEN%20DIEN%20TU\7.5.%20TY%20LE%20VAN%20BAN%20DIEN%20TU%20AP%20DUNG%20KY%20SO\z6343769139045_ffe796e7e3fb5e7c8cbb9afab974a1f3.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65"/>
  <sheetViews>
    <sheetView tabSelected="1" topLeftCell="A340" zoomScale="85" zoomScaleNormal="85" workbookViewId="0">
      <selection activeCell="D342" sqref="D342"/>
    </sheetView>
  </sheetViews>
  <sheetFormatPr defaultRowHeight="15" x14ac:dyDescent="0.25"/>
  <cols>
    <col min="1" max="1" width="6.85546875" style="13" customWidth="1"/>
    <col min="2" max="2" width="87.28515625" style="14" customWidth="1"/>
    <col min="3" max="3" width="8.5703125" style="15" customWidth="1"/>
    <col min="4" max="4" width="10.42578125" style="14" customWidth="1"/>
    <col min="5" max="5" width="19.5703125" style="130" customWidth="1"/>
    <col min="6" max="6" width="78" style="130" customWidth="1"/>
    <col min="7" max="7" width="27.140625" style="131" customWidth="1"/>
    <col min="8" max="57" width="9.140625" style="10"/>
    <col min="58" max="16384" width="9.140625" style="6"/>
  </cols>
  <sheetData>
    <row r="1" spans="1:57" ht="18" customHeight="1" x14ac:dyDescent="0.3">
      <c r="A1" s="238" t="s">
        <v>530</v>
      </c>
      <c r="B1" s="238"/>
      <c r="C1" s="238"/>
      <c r="D1" s="238"/>
      <c r="E1" s="238"/>
      <c r="F1" s="238"/>
      <c r="G1" s="238"/>
    </row>
    <row r="2" spans="1:57" ht="18.75" x14ac:dyDescent="0.3">
      <c r="A2" s="239" t="s">
        <v>584</v>
      </c>
      <c r="B2" s="239"/>
      <c r="C2" s="239"/>
      <c r="D2" s="239"/>
      <c r="E2" s="239"/>
      <c r="F2" s="239"/>
      <c r="G2" s="239"/>
    </row>
    <row r="3" spans="1:57" s="12" customFormat="1" ht="16.5" x14ac:dyDescent="0.25">
      <c r="A3" s="240"/>
      <c r="B3" s="240"/>
      <c r="C3" s="240"/>
      <c r="D3" s="240"/>
      <c r="E3" s="240"/>
      <c r="F3" s="240"/>
      <c r="G3" s="240"/>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row>
    <row r="4" spans="1:57" ht="9.75" customHeight="1" x14ac:dyDescent="0.25"/>
    <row r="5" spans="1:57" s="123" customFormat="1" ht="36" customHeight="1" x14ac:dyDescent="0.2">
      <c r="A5" s="125" t="s">
        <v>0</v>
      </c>
      <c r="B5" s="125" t="s">
        <v>1</v>
      </c>
      <c r="C5" s="9" t="s">
        <v>528</v>
      </c>
      <c r="D5" s="125" t="s">
        <v>529</v>
      </c>
      <c r="E5" s="9" t="s">
        <v>446</v>
      </c>
      <c r="F5" s="148" t="s">
        <v>445</v>
      </c>
      <c r="G5" s="9" t="s">
        <v>445</v>
      </c>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row>
    <row r="6" spans="1:57" s="17" customFormat="1" x14ac:dyDescent="0.2">
      <c r="A6" s="110" t="s">
        <v>232</v>
      </c>
      <c r="B6" s="18" t="s">
        <v>233</v>
      </c>
      <c r="C6" s="9">
        <f>C7+C52+C97+C170+C204+C254+C280</f>
        <v>70</v>
      </c>
      <c r="D6" s="18">
        <v>69.974000000000004</v>
      </c>
      <c r="E6" s="70"/>
      <c r="F6" s="70"/>
      <c r="G6" s="70"/>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1:57" s="112" customFormat="1" ht="16.5" customHeight="1" x14ac:dyDescent="0.2">
      <c r="A7" s="110">
        <v>1</v>
      </c>
      <c r="B7" s="3" t="s">
        <v>2</v>
      </c>
      <c r="C7" s="9">
        <f>C8+C11+C14+C17+C26+C34+C48</f>
        <v>10</v>
      </c>
      <c r="D7" s="3">
        <v>10</v>
      </c>
      <c r="E7" s="70"/>
      <c r="F7" s="70"/>
      <c r="G7" s="70"/>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row>
    <row r="8" spans="1:57" s="112" customFormat="1" ht="86.25" x14ac:dyDescent="0.2">
      <c r="A8" s="110" t="s">
        <v>49</v>
      </c>
      <c r="B8" s="3" t="s">
        <v>139</v>
      </c>
      <c r="C8" s="9">
        <v>0.5</v>
      </c>
      <c r="D8" s="3">
        <v>0.5</v>
      </c>
      <c r="E8" s="70"/>
      <c r="F8" s="149" t="s">
        <v>585</v>
      </c>
      <c r="G8" s="70" t="s">
        <v>578</v>
      </c>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row>
    <row r="9" spans="1:57" s="112" customFormat="1" x14ac:dyDescent="0.2">
      <c r="A9" s="219"/>
      <c r="B9" s="23" t="s">
        <v>248</v>
      </c>
      <c r="C9" s="85"/>
      <c r="D9" s="23"/>
      <c r="E9" s="70"/>
      <c r="F9" s="70"/>
      <c r="G9" s="70"/>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row>
    <row r="10" spans="1:57" s="112" customFormat="1" x14ac:dyDescent="0.2">
      <c r="A10" s="221"/>
      <c r="B10" s="23" t="s">
        <v>140</v>
      </c>
      <c r="C10" s="85"/>
      <c r="D10" s="23"/>
      <c r="E10" s="70"/>
      <c r="F10" s="70"/>
      <c r="G10" s="70"/>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row>
    <row r="11" spans="1:57" s="112" customFormat="1" ht="60" customHeight="1" x14ac:dyDescent="0.2">
      <c r="A11" s="110" t="s">
        <v>50</v>
      </c>
      <c r="B11" s="3" t="s">
        <v>62</v>
      </c>
      <c r="C11" s="9">
        <v>1.5</v>
      </c>
      <c r="D11" s="3">
        <v>1.5</v>
      </c>
      <c r="E11" s="70"/>
      <c r="F11" s="149" t="s">
        <v>586</v>
      </c>
      <c r="G11" s="134" t="s">
        <v>488</v>
      </c>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row>
    <row r="12" spans="1:57" s="112" customFormat="1" ht="42.75" customHeight="1" x14ac:dyDescent="0.2">
      <c r="A12" s="241"/>
      <c r="B12" s="23" t="s">
        <v>125</v>
      </c>
      <c r="C12" s="85"/>
      <c r="D12" s="23"/>
      <c r="E12" s="70"/>
      <c r="F12" s="149" t="s">
        <v>587</v>
      </c>
      <c r="G12" s="70"/>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row>
    <row r="13" spans="1:57" s="112" customFormat="1" x14ac:dyDescent="0.2">
      <c r="A13" s="241"/>
      <c r="B13" s="23" t="s">
        <v>72</v>
      </c>
      <c r="C13" s="85"/>
      <c r="D13" s="23"/>
      <c r="E13" s="70"/>
      <c r="F13" s="70"/>
      <c r="G13" s="70"/>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row>
    <row r="14" spans="1:57" s="114" customFormat="1" ht="66.75" customHeight="1" x14ac:dyDescent="0.25">
      <c r="A14" s="110" t="s">
        <v>51</v>
      </c>
      <c r="B14" s="3" t="s">
        <v>63</v>
      </c>
      <c r="C14" s="9">
        <v>1</v>
      </c>
      <c r="D14" s="3">
        <v>1</v>
      </c>
      <c r="E14" s="70"/>
      <c r="F14" s="150" t="s">
        <v>588</v>
      </c>
      <c r="G14" s="70" t="s">
        <v>489</v>
      </c>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row>
    <row r="15" spans="1:57" s="112" customFormat="1" x14ac:dyDescent="0.2">
      <c r="A15" s="241"/>
      <c r="B15" s="23" t="s">
        <v>249</v>
      </c>
      <c r="C15" s="85"/>
      <c r="D15" s="23"/>
      <c r="E15" s="70"/>
      <c r="F15" s="70"/>
      <c r="G15" s="70"/>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row>
    <row r="16" spans="1:57" s="112" customFormat="1" x14ac:dyDescent="0.2">
      <c r="A16" s="241"/>
      <c r="B16" s="23" t="s">
        <v>64</v>
      </c>
      <c r="C16" s="85"/>
      <c r="D16" s="23"/>
      <c r="E16" s="70"/>
      <c r="F16" s="70"/>
      <c r="G16" s="70"/>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row>
    <row r="17" spans="1:57" s="112" customFormat="1" x14ac:dyDescent="0.2">
      <c r="A17" s="110" t="s">
        <v>52</v>
      </c>
      <c r="B17" s="3" t="s">
        <v>65</v>
      </c>
      <c r="C17" s="9">
        <f>C18+C19+C23</f>
        <v>1.75</v>
      </c>
      <c r="D17" s="3">
        <v>1.75</v>
      </c>
      <c r="E17" s="70"/>
      <c r="F17" s="70"/>
      <c r="G17" s="70"/>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row>
    <row r="18" spans="1:57" s="21" customFormat="1" ht="75" x14ac:dyDescent="0.2">
      <c r="A18" s="107" t="s">
        <v>4</v>
      </c>
      <c r="B18" s="19" t="s">
        <v>345</v>
      </c>
      <c r="C18" s="83">
        <v>0.25</v>
      </c>
      <c r="D18" s="19">
        <v>0.25</v>
      </c>
      <c r="E18" s="70"/>
      <c r="F18" s="149" t="s">
        <v>589</v>
      </c>
      <c r="G18" s="70" t="s">
        <v>537</v>
      </c>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row>
    <row r="19" spans="1:57" s="103" customFormat="1" ht="45" x14ac:dyDescent="0.2">
      <c r="A19" s="107" t="s">
        <v>5</v>
      </c>
      <c r="B19" s="22" t="s">
        <v>117</v>
      </c>
      <c r="C19" s="83">
        <v>0.5</v>
      </c>
      <c r="D19" s="22">
        <v>0.5</v>
      </c>
      <c r="E19" s="70"/>
      <c r="F19" s="149" t="s">
        <v>663</v>
      </c>
      <c r="G19" s="70" t="s">
        <v>538</v>
      </c>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row>
    <row r="20" spans="1:57" s="112" customFormat="1" x14ac:dyDescent="0.2">
      <c r="A20" s="224"/>
      <c r="B20" s="23" t="s">
        <v>333</v>
      </c>
      <c r="C20" s="85"/>
      <c r="D20" s="23"/>
      <c r="E20" s="70"/>
      <c r="F20" s="70"/>
      <c r="G20" s="70"/>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row>
    <row r="21" spans="1:57" s="112" customFormat="1" x14ac:dyDescent="0.2">
      <c r="A21" s="224"/>
      <c r="B21" s="23" t="s">
        <v>334</v>
      </c>
      <c r="C21" s="85"/>
      <c r="D21" s="23"/>
      <c r="E21" s="70"/>
      <c r="F21" s="70"/>
      <c r="G21" s="70"/>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row>
    <row r="22" spans="1:57" s="112" customFormat="1" x14ac:dyDescent="0.2">
      <c r="A22" s="224"/>
      <c r="B22" s="23" t="s">
        <v>309</v>
      </c>
      <c r="C22" s="85"/>
      <c r="D22" s="23"/>
      <c r="E22" s="70"/>
      <c r="F22" s="70"/>
      <c r="G22" s="70"/>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row>
    <row r="23" spans="1:57" s="103" customFormat="1" ht="45" x14ac:dyDescent="0.25">
      <c r="A23" s="107" t="s">
        <v>141</v>
      </c>
      <c r="B23" s="19" t="s">
        <v>66</v>
      </c>
      <c r="C23" s="83">
        <v>1</v>
      </c>
      <c r="D23" s="19">
        <v>1</v>
      </c>
      <c r="E23" s="70"/>
      <c r="F23" s="150" t="s">
        <v>590</v>
      </c>
      <c r="G23" s="70" t="s">
        <v>490</v>
      </c>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row>
    <row r="24" spans="1:57" s="112" customFormat="1" ht="39.75" customHeight="1" x14ac:dyDescent="0.2">
      <c r="A24" s="219"/>
      <c r="B24" s="23" t="s">
        <v>130</v>
      </c>
      <c r="C24" s="85"/>
      <c r="D24" s="23"/>
      <c r="E24" s="70"/>
      <c r="F24" s="149" t="s">
        <v>591</v>
      </c>
      <c r="G24" s="70"/>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row>
    <row r="25" spans="1:57" s="112" customFormat="1" x14ac:dyDescent="0.2">
      <c r="A25" s="221"/>
      <c r="B25" s="23" t="s">
        <v>132</v>
      </c>
      <c r="C25" s="85"/>
      <c r="D25" s="23"/>
      <c r="E25" s="70"/>
      <c r="F25" s="70"/>
      <c r="G25" s="70"/>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row>
    <row r="26" spans="1:57" s="114" customFormat="1" x14ac:dyDescent="0.2">
      <c r="A26" s="110" t="s">
        <v>53</v>
      </c>
      <c r="B26" s="3" t="s">
        <v>3</v>
      </c>
      <c r="C26" s="9">
        <f>C27+C31</f>
        <v>1</v>
      </c>
      <c r="D26" s="3">
        <v>1</v>
      </c>
      <c r="E26" s="70"/>
      <c r="F26" s="70"/>
      <c r="G26" s="70"/>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row>
    <row r="27" spans="1:57" s="21" customFormat="1" ht="60" x14ac:dyDescent="0.2">
      <c r="A27" s="107" t="s">
        <v>48</v>
      </c>
      <c r="B27" s="19" t="s">
        <v>126</v>
      </c>
      <c r="C27" s="83">
        <v>0.5</v>
      </c>
      <c r="D27" s="19">
        <v>0.5</v>
      </c>
      <c r="E27" s="70"/>
      <c r="F27" s="149" t="s">
        <v>592</v>
      </c>
      <c r="G27" s="70" t="s">
        <v>491</v>
      </c>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row>
    <row r="28" spans="1:57" s="112" customFormat="1" ht="30" x14ac:dyDescent="0.2">
      <c r="A28" s="224"/>
      <c r="B28" s="23" t="s">
        <v>250</v>
      </c>
      <c r="C28" s="85"/>
      <c r="D28" s="23"/>
      <c r="E28" s="70"/>
      <c r="F28" s="70"/>
      <c r="G28" s="70"/>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row>
    <row r="29" spans="1:57" s="112" customFormat="1" ht="30" x14ac:dyDescent="0.2">
      <c r="A29" s="224"/>
      <c r="B29" s="23" t="s">
        <v>133</v>
      </c>
      <c r="C29" s="85"/>
      <c r="D29" s="23"/>
      <c r="E29" s="70"/>
      <c r="F29" s="70"/>
      <c r="G29" s="70"/>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row>
    <row r="30" spans="1:57" s="112" customFormat="1" x14ac:dyDescent="0.2">
      <c r="A30" s="224"/>
      <c r="B30" s="23" t="s">
        <v>67</v>
      </c>
      <c r="C30" s="85"/>
      <c r="D30" s="23"/>
      <c r="E30" s="70"/>
      <c r="F30" s="70"/>
      <c r="G30" s="70"/>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row>
    <row r="31" spans="1:57" s="103" customFormat="1" ht="60" x14ac:dyDescent="0.2">
      <c r="A31" s="107" t="s">
        <v>7</v>
      </c>
      <c r="B31" s="7" t="s">
        <v>6</v>
      </c>
      <c r="C31" s="84">
        <v>0.5</v>
      </c>
      <c r="D31" s="7">
        <v>0.5</v>
      </c>
      <c r="E31" s="70"/>
      <c r="F31" s="149" t="s">
        <v>593</v>
      </c>
      <c r="G31" s="70" t="s">
        <v>492</v>
      </c>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row>
    <row r="32" spans="1:57" s="112" customFormat="1" x14ac:dyDescent="0.2">
      <c r="A32" s="224"/>
      <c r="B32" s="23" t="s">
        <v>251</v>
      </c>
      <c r="C32" s="85"/>
      <c r="D32" s="23"/>
      <c r="E32" s="70"/>
      <c r="F32" s="70"/>
      <c r="G32" s="70"/>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row>
    <row r="33" spans="1:57" s="112" customFormat="1" x14ac:dyDescent="0.2">
      <c r="A33" s="224"/>
      <c r="B33" s="23" t="s">
        <v>73</v>
      </c>
      <c r="C33" s="85"/>
      <c r="D33" s="23"/>
      <c r="E33" s="70"/>
      <c r="F33" s="70"/>
      <c r="G33" s="70"/>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row>
    <row r="34" spans="1:57" s="114" customFormat="1" x14ac:dyDescent="0.2">
      <c r="A34" s="110" t="s">
        <v>128</v>
      </c>
      <c r="B34" s="3" t="s">
        <v>30</v>
      </c>
      <c r="C34" s="9">
        <f>C35+C38+C42+C45</f>
        <v>3</v>
      </c>
      <c r="D34" s="3">
        <v>3</v>
      </c>
      <c r="E34" s="70"/>
      <c r="F34" s="70"/>
      <c r="G34" s="70"/>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row>
    <row r="35" spans="1:57" s="103" customFormat="1" ht="180" x14ac:dyDescent="0.2">
      <c r="A35" s="107" t="s">
        <v>142</v>
      </c>
      <c r="B35" s="22" t="s">
        <v>8</v>
      </c>
      <c r="C35" s="83">
        <v>0.5</v>
      </c>
      <c r="D35" s="22">
        <v>0.5</v>
      </c>
      <c r="E35" s="70"/>
      <c r="F35" s="149" t="s">
        <v>594</v>
      </c>
      <c r="G35" s="70" t="s">
        <v>493</v>
      </c>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row>
    <row r="36" spans="1:57" s="112" customFormat="1" x14ac:dyDescent="0.2">
      <c r="A36" s="224"/>
      <c r="B36" s="23" t="s">
        <v>252</v>
      </c>
      <c r="C36" s="85"/>
      <c r="D36" s="23"/>
      <c r="E36" s="70"/>
      <c r="F36" s="70"/>
      <c r="G36" s="70"/>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row>
    <row r="37" spans="1:57" s="112" customFormat="1" x14ac:dyDescent="0.2">
      <c r="A37" s="224"/>
      <c r="B37" s="23" t="s">
        <v>68</v>
      </c>
      <c r="C37" s="85"/>
      <c r="D37" s="23"/>
      <c r="E37" s="70"/>
      <c r="F37" s="70"/>
      <c r="G37" s="70"/>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row>
    <row r="38" spans="1:57" s="138" customFormat="1" ht="90" x14ac:dyDescent="0.2">
      <c r="A38" s="194" t="s">
        <v>143</v>
      </c>
      <c r="B38" s="169" t="s">
        <v>362</v>
      </c>
      <c r="C38" s="170">
        <v>1.5</v>
      </c>
      <c r="D38" s="169">
        <v>1.5</v>
      </c>
      <c r="E38" s="197"/>
      <c r="F38" s="214" t="s">
        <v>675</v>
      </c>
      <c r="G38" s="197" t="s">
        <v>494</v>
      </c>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row>
    <row r="39" spans="1:57" s="112" customFormat="1" x14ac:dyDescent="0.2">
      <c r="A39" s="224"/>
      <c r="B39" s="40" t="s">
        <v>253</v>
      </c>
      <c r="C39" s="85"/>
      <c r="D39" s="40"/>
      <c r="E39" s="70"/>
      <c r="F39" s="70"/>
      <c r="G39" s="70"/>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row>
    <row r="40" spans="1:57" s="112" customFormat="1" x14ac:dyDescent="0.2">
      <c r="A40" s="224"/>
      <c r="B40" s="40" t="s">
        <v>254</v>
      </c>
      <c r="C40" s="85"/>
      <c r="D40" s="40"/>
      <c r="E40" s="70"/>
      <c r="F40" s="70"/>
      <c r="G40" s="70"/>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row>
    <row r="41" spans="1:57" s="112" customFormat="1" ht="30" x14ac:dyDescent="0.2">
      <c r="A41" s="224"/>
      <c r="B41" s="40" t="s">
        <v>69</v>
      </c>
      <c r="C41" s="85"/>
      <c r="D41" s="40"/>
      <c r="E41" s="70"/>
      <c r="F41" s="70"/>
      <c r="G41" s="70"/>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row>
    <row r="42" spans="1:57" s="21" customFormat="1" ht="390" x14ac:dyDescent="0.2">
      <c r="A42" s="107" t="s">
        <v>144</v>
      </c>
      <c r="B42" s="19" t="s">
        <v>32</v>
      </c>
      <c r="C42" s="83">
        <v>0.5</v>
      </c>
      <c r="D42" s="19">
        <v>0.5</v>
      </c>
      <c r="E42" s="70"/>
      <c r="F42" s="149" t="s">
        <v>595</v>
      </c>
      <c r="G42" s="70" t="s">
        <v>531</v>
      </c>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112" customFormat="1" x14ac:dyDescent="0.2">
      <c r="A43" s="224"/>
      <c r="B43" s="23" t="s">
        <v>255</v>
      </c>
      <c r="C43" s="85"/>
      <c r="D43" s="23"/>
      <c r="E43" s="70"/>
      <c r="F43" s="70"/>
      <c r="G43" s="70"/>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row>
    <row r="44" spans="1:57" s="112" customFormat="1" x14ac:dyDescent="0.2">
      <c r="A44" s="224"/>
      <c r="B44" s="23" t="s">
        <v>134</v>
      </c>
      <c r="C44" s="85"/>
      <c r="D44" s="23"/>
      <c r="E44" s="70"/>
      <c r="F44" s="70"/>
      <c r="G44" s="70"/>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row>
    <row r="45" spans="1:57" s="21" customFormat="1" ht="120" x14ac:dyDescent="0.2">
      <c r="A45" s="107" t="s">
        <v>145</v>
      </c>
      <c r="B45" s="22" t="s">
        <v>360</v>
      </c>
      <c r="C45" s="83">
        <v>0.5</v>
      </c>
      <c r="D45" s="22">
        <v>0.5</v>
      </c>
      <c r="E45" s="70"/>
      <c r="F45" s="149" t="s">
        <v>596</v>
      </c>
      <c r="G45" s="70" t="s">
        <v>539</v>
      </c>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row>
    <row r="46" spans="1:57" s="112" customFormat="1" x14ac:dyDescent="0.2">
      <c r="A46" s="224"/>
      <c r="B46" s="23" t="s">
        <v>361</v>
      </c>
      <c r="C46" s="85"/>
      <c r="D46" s="23"/>
      <c r="E46" s="70"/>
      <c r="F46" s="70"/>
      <c r="G46" s="70"/>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row>
    <row r="47" spans="1:57" s="112" customFormat="1" x14ac:dyDescent="0.2">
      <c r="A47" s="224"/>
      <c r="B47" s="23" t="s">
        <v>70</v>
      </c>
      <c r="C47" s="85"/>
      <c r="D47" s="23"/>
      <c r="E47" s="70"/>
      <c r="F47" s="70"/>
      <c r="G47" s="70"/>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row>
    <row r="48" spans="1:57" s="114" customFormat="1" ht="135" x14ac:dyDescent="0.2">
      <c r="A48" s="110" t="s">
        <v>146</v>
      </c>
      <c r="B48" s="3" t="s">
        <v>424</v>
      </c>
      <c r="C48" s="9">
        <v>1.25</v>
      </c>
      <c r="D48" s="3">
        <v>1.25</v>
      </c>
      <c r="E48" s="70"/>
      <c r="F48" s="149" t="s">
        <v>662</v>
      </c>
      <c r="G48" s="136" t="s">
        <v>582</v>
      </c>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row>
    <row r="49" spans="1:57" s="112" customFormat="1" x14ac:dyDescent="0.2">
      <c r="A49" s="224"/>
      <c r="B49" s="23" t="s">
        <v>425</v>
      </c>
      <c r="C49" s="85"/>
      <c r="D49" s="23"/>
      <c r="E49" s="70"/>
      <c r="F49" s="70"/>
      <c r="G49" s="70"/>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row>
    <row r="50" spans="1:57" s="112" customFormat="1" ht="26.25" customHeight="1" x14ac:dyDescent="0.2">
      <c r="A50" s="224"/>
      <c r="B50" s="23" t="s">
        <v>121</v>
      </c>
      <c r="C50" s="85"/>
      <c r="D50" s="23"/>
      <c r="E50" s="70"/>
      <c r="F50" s="70"/>
      <c r="G50" s="70"/>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row>
    <row r="51" spans="1:57" s="112" customFormat="1" x14ac:dyDescent="0.2">
      <c r="A51" s="224"/>
      <c r="B51" s="23" t="s">
        <v>71</v>
      </c>
      <c r="C51" s="85"/>
      <c r="D51" s="23"/>
      <c r="E51" s="70"/>
      <c r="F51" s="70"/>
      <c r="G51" s="70"/>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row>
    <row r="52" spans="1:57" s="112" customFormat="1" x14ac:dyDescent="0.2">
      <c r="A52" s="110">
        <v>2</v>
      </c>
      <c r="B52" s="3" t="s">
        <v>9</v>
      </c>
      <c r="C52" s="9">
        <f>C53+C56+C63+C71</f>
        <v>8</v>
      </c>
      <c r="D52" s="3">
        <v>8</v>
      </c>
      <c r="E52" s="70"/>
      <c r="F52" s="70"/>
      <c r="G52" s="70"/>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row>
    <row r="53" spans="1:57" s="112" customFormat="1" ht="99" customHeight="1" x14ac:dyDescent="0.2">
      <c r="A53" s="110" t="s">
        <v>54</v>
      </c>
      <c r="B53" s="3" t="s">
        <v>450</v>
      </c>
      <c r="C53" s="9">
        <v>0.5</v>
      </c>
      <c r="D53" s="3">
        <v>0.5</v>
      </c>
      <c r="E53" s="70"/>
      <c r="F53" s="70" t="s">
        <v>597</v>
      </c>
      <c r="G53" s="99" t="s">
        <v>451</v>
      </c>
    </row>
    <row r="54" spans="1:57" s="112" customFormat="1" ht="30" x14ac:dyDescent="0.2">
      <c r="A54" s="110"/>
      <c r="B54" s="23" t="s">
        <v>310</v>
      </c>
      <c r="C54" s="85"/>
      <c r="D54" s="23"/>
      <c r="E54" s="70"/>
      <c r="F54" s="70"/>
      <c r="G54" s="70"/>
    </row>
    <row r="55" spans="1:57" s="112" customFormat="1" ht="30" x14ac:dyDescent="0.2">
      <c r="A55" s="107"/>
      <c r="B55" s="23" t="s">
        <v>118</v>
      </c>
      <c r="C55" s="85"/>
      <c r="D55" s="23"/>
      <c r="E55" s="70"/>
      <c r="F55" s="70"/>
      <c r="G55" s="70"/>
    </row>
    <row r="56" spans="1:57" s="112" customFormat="1" x14ac:dyDescent="0.2">
      <c r="A56" s="110" t="s">
        <v>57</v>
      </c>
      <c r="B56" s="3" t="s">
        <v>41</v>
      </c>
      <c r="C56" s="9">
        <f>C57+C60</f>
        <v>2</v>
      </c>
      <c r="D56" s="3">
        <v>2</v>
      </c>
      <c r="E56" s="70"/>
      <c r="F56" s="70"/>
      <c r="G56" s="70"/>
    </row>
    <row r="57" spans="1:57" s="103" customFormat="1" ht="105" x14ac:dyDescent="0.2">
      <c r="A57" s="107" t="s">
        <v>10</v>
      </c>
      <c r="B57" s="24" t="s">
        <v>42</v>
      </c>
      <c r="C57" s="83">
        <v>0.5</v>
      </c>
      <c r="D57" s="24">
        <v>0.5</v>
      </c>
      <c r="E57" s="70"/>
      <c r="F57" s="149" t="s">
        <v>598</v>
      </c>
      <c r="G57" s="99" t="s">
        <v>452</v>
      </c>
    </row>
    <row r="58" spans="1:57" s="112" customFormat="1" ht="30" x14ac:dyDescent="0.2">
      <c r="A58" s="236"/>
      <c r="B58" s="23" t="s">
        <v>256</v>
      </c>
      <c r="C58" s="85"/>
      <c r="D58" s="23"/>
      <c r="E58" s="70"/>
      <c r="F58" s="70"/>
      <c r="G58" s="70"/>
    </row>
    <row r="59" spans="1:57" s="112" customFormat="1" ht="30" x14ac:dyDescent="0.2">
      <c r="A59" s="236"/>
      <c r="B59" s="23" t="s">
        <v>75</v>
      </c>
      <c r="C59" s="85"/>
      <c r="D59" s="23"/>
      <c r="E59" s="70"/>
      <c r="F59" s="70"/>
      <c r="G59" s="70"/>
    </row>
    <row r="60" spans="1:57" s="103" customFormat="1" ht="90" x14ac:dyDescent="0.2">
      <c r="A60" s="107" t="s">
        <v>11</v>
      </c>
      <c r="B60" s="22" t="s">
        <v>271</v>
      </c>
      <c r="C60" s="83">
        <v>1.5</v>
      </c>
      <c r="D60" s="139">
        <v>1.5</v>
      </c>
      <c r="E60" s="99" t="s">
        <v>532</v>
      </c>
      <c r="F60" s="99" t="s">
        <v>599</v>
      </c>
      <c r="G60" s="99" t="s">
        <v>533</v>
      </c>
    </row>
    <row r="61" spans="1:57" s="112" customFormat="1" ht="37.5" customHeight="1" x14ac:dyDescent="0.2">
      <c r="A61" s="223"/>
      <c r="B61" s="40" t="s">
        <v>74</v>
      </c>
      <c r="C61" s="85"/>
      <c r="D61" s="40"/>
      <c r="E61" s="70"/>
      <c r="F61" s="70"/>
      <c r="G61" s="70"/>
    </row>
    <row r="62" spans="1:57" s="112" customFormat="1" x14ac:dyDescent="0.2">
      <c r="A62" s="223"/>
      <c r="B62" s="23" t="s">
        <v>76</v>
      </c>
      <c r="C62" s="85"/>
      <c r="D62" s="23"/>
      <c r="E62" s="70"/>
      <c r="F62" s="70"/>
      <c r="G62" s="70"/>
    </row>
    <row r="63" spans="1:57" s="112" customFormat="1" x14ac:dyDescent="0.2">
      <c r="A63" s="110" t="s">
        <v>58</v>
      </c>
      <c r="B63" s="3" t="s">
        <v>444</v>
      </c>
      <c r="C63" s="9">
        <f>C64+C67</f>
        <v>2</v>
      </c>
      <c r="D63" s="3">
        <v>2</v>
      </c>
      <c r="E63" s="70"/>
      <c r="F63" s="70"/>
      <c r="G63" s="70"/>
    </row>
    <row r="64" spans="1:57" s="103" customFormat="1" ht="105" x14ac:dyDescent="0.2">
      <c r="A64" s="107" t="s">
        <v>12</v>
      </c>
      <c r="B64" s="22" t="s">
        <v>363</v>
      </c>
      <c r="C64" s="83">
        <v>0.5</v>
      </c>
      <c r="D64" s="139">
        <v>0.5</v>
      </c>
      <c r="E64" s="99" t="s">
        <v>545</v>
      </c>
      <c r="F64" s="151" t="s">
        <v>600</v>
      </c>
      <c r="G64" s="99" t="s">
        <v>452</v>
      </c>
    </row>
    <row r="65" spans="1:7" s="112" customFormat="1" x14ac:dyDescent="0.2">
      <c r="A65" s="224"/>
      <c r="B65" s="23" t="s">
        <v>234</v>
      </c>
      <c r="C65" s="85"/>
      <c r="D65" s="140"/>
      <c r="E65" s="70"/>
      <c r="F65" s="70"/>
      <c r="G65" s="70"/>
    </row>
    <row r="66" spans="1:7" s="112" customFormat="1" x14ac:dyDescent="0.2">
      <c r="A66" s="224"/>
      <c r="B66" s="23" t="s">
        <v>77</v>
      </c>
      <c r="C66" s="85"/>
      <c r="D66" s="140"/>
      <c r="E66" s="70"/>
      <c r="F66" s="70"/>
      <c r="G66" s="70"/>
    </row>
    <row r="67" spans="1:7" s="103" customFormat="1" ht="30" x14ac:dyDescent="0.2">
      <c r="A67" s="107" t="s">
        <v>13</v>
      </c>
      <c r="B67" s="22" t="s">
        <v>307</v>
      </c>
      <c r="C67" s="83">
        <v>1.5</v>
      </c>
      <c r="D67" s="139">
        <v>1.5</v>
      </c>
      <c r="E67" s="70" t="s">
        <v>453</v>
      </c>
      <c r="F67" s="70"/>
      <c r="G67" s="70"/>
    </row>
    <row r="68" spans="1:7" s="103" customFormat="1" ht="60" x14ac:dyDescent="0.2">
      <c r="A68" s="107"/>
      <c r="B68" s="23" t="s">
        <v>311</v>
      </c>
      <c r="C68" s="85"/>
      <c r="D68" s="23"/>
      <c r="E68" s="70"/>
      <c r="F68" s="70" t="s">
        <v>601</v>
      </c>
      <c r="G68" s="99" t="s">
        <v>454</v>
      </c>
    </row>
    <row r="69" spans="1:7" s="17" customFormat="1" ht="120" x14ac:dyDescent="0.2">
      <c r="A69" s="104"/>
      <c r="B69" s="40" t="s">
        <v>174</v>
      </c>
      <c r="C69" s="85"/>
      <c r="D69" s="40"/>
      <c r="E69" s="99" t="s">
        <v>535</v>
      </c>
      <c r="F69" s="99"/>
      <c r="G69" s="99" t="s">
        <v>534</v>
      </c>
    </row>
    <row r="70" spans="1:7" s="17" customFormat="1" x14ac:dyDescent="0.2">
      <c r="A70" s="104"/>
      <c r="B70" s="40" t="s">
        <v>175</v>
      </c>
      <c r="C70" s="85"/>
      <c r="D70" s="40"/>
      <c r="E70" s="70"/>
      <c r="F70" s="70"/>
      <c r="G70" s="70"/>
    </row>
    <row r="71" spans="1:7" s="112" customFormat="1" x14ac:dyDescent="0.2">
      <c r="A71" s="110" t="s">
        <v>59</v>
      </c>
      <c r="B71" s="25" t="s">
        <v>38</v>
      </c>
      <c r="C71" s="9">
        <f>C72+C77+C84+C88+C94</f>
        <v>3.5</v>
      </c>
      <c r="D71" s="25">
        <v>3.5</v>
      </c>
      <c r="E71" s="70"/>
      <c r="F71" s="70"/>
      <c r="G71" s="70"/>
    </row>
    <row r="72" spans="1:7" s="103" customFormat="1" ht="75" x14ac:dyDescent="0.2">
      <c r="A72" s="107" t="s">
        <v>43</v>
      </c>
      <c r="B72" s="24" t="s">
        <v>35</v>
      </c>
      <c r="C72" s="83">
        <v>0.5</v>
      </c>
      <c r="D72" s="24">
        <v>0.5</v>
      </c>
      <c r="E72" s="99" t="s">
        <v>455</v>
      </c>
      <c r="F72" s="151" t="s">
        <v>602</v>
      </c>
      <c r="G72" s="99" t="s">
        <v>456</v>
      </c>
    </row>
    <row r="73" spans="1:7" s="112" customFormat="1" x14ac:dyDescent="0.2">
      <c r="A73" s="224"/>
      <c r="B73" s="26" t="s">
        <v>176</v>
      </c>
      <c r="C73" s="85"/>
      <c r="D73" s="26"/>
      <c r="E73" s="70"/>
      <c r="F73" s="70"/>
      <c r="G73" s="70"/>
    </row>
    <row r="74" spans="1:7" s="112" customFormat="1" x14ac:dyDescent="0.2">
      <c r="A74" s="224"/>
      <c r="B74" s="26" t="s">
        <v>149</v>
      </c>
      <c r="C74" s="85"/>
      <c r="D74" s="26"/>
      <c r="E74" s="70"/>
      <c r="F74" s="70"/>
      <c r="G74" s="70"/>
    </row>
    <row r="75" spans="1:7" s="112" customFormat="1" ht="30" x14ac:dyDescent="0.2">
      <c r="A75" s="224"/>
      <c r="B75" s="26" t="s">
        <v>177</v>
      </c>
      <c r="C75" s="85"/>
      <c r="D75" s="26"/>
      <c r="E75" s="70"/>
      <c r="F75" s="70"/>
      <c r="G75" s="70"/>
    </row>
    <row r="76" spans="1:7" s="112" customFormat="1" ht="30" x14ac:dyDescent="0.2">
      <c r="A76" s="224"/>
      <c r="B76" s="26" t="s">
        <v>88</v>
      </c>
      <c r="C76" s="85"/>
      <c r="D76" s="26"/>
      <c r="E76" s="70"/>
      <c r="F76" s="70"/>
      <c r="G76" s="70"/>
    </row>
    <row r="77" spans="1:7" s="103" customFormat="1" ht="93" customHeight="1" x14ac:dyDescent="0.2">
      <c r="A77" s="107" t="s">
        <v>44</v>
      </c>
      <c r="B77" s="24" t="s">
        <v>60</v>
      </c>
      <c r="C77" s="83">
        <v>0.75</v>
      </c>
      <c r="D77" s="24">
        <v>0.75</v>
      </c>
      <c r="E77" s="99" t="s">
        <v>457</v>
      </c>
      <c r="F77" s="151" t="s">
        <v>603</v>
      </c>
      <c r="G77" s="78" t="s">
        <v>495</v>
      </c>
    </row>
    <row r="78" spans="1:7" s="112" customFormat="1" ht="30" x14ac:dyDescent="0.2">
      <c r="A78" s="224"/>
      <c r="B78" s="23" t="s">
        <v>178</v>
      </c>
      <c r="C78" s="85"/>
      <c r="D78" s="23"/>
      <c r="E78" s="70"/>
      <c r="F78" s="70"/>
      <c r="G78" s="70"/>
    </row>
    <row r="79" spans="1:7" s="112" customFormat="1" ht="30" x14ac:dyDescent="0.2">
      <c r="A79" s="224"/>
      <c r="B79" s="23" t="s">
        <v>89</v>
      </c>
      <c r="C79" s="85"/>
      <c r="D79" s="23"/>
      <c r="E79" s="70"/>
      <c r="F79" s="70"/>
      <c r="G79" s="70"/>
    </row>
    <row r="80" spans="1:7" s="112" customFormat="1" x14ac:dyDescent="0.2">
      <c r="A80" s="224"/>
      <c r="B80" s="23" t="s">
        <v>179</v>
      </c>
      <c r="C80" s="85"/>
      <c r="D80" s="23"/>
      <c r="E80" s="70"/>
      <c r="F80" s="70"/>
      <c r="G80" s="70"/>
    </row>
    <row r="81" spans="1:7" s="112" customFormat="1" x14ac:dyDescent="0.2">
      <c r="A81" s="224"/>
      <c r="B81" s="23" t="s">
        <v>90</v>
      </c>
      <c r="C81" s="85"/>
      <c r="D81" s="23"/>
      <c r="E81" s="70"/>
      <c r="F81" s="70"/>
      <c r="G81" s="70"/>
    </row>
    <row r="82" spans="1:7" s="112" customFormat="1" ht="150" x14ac:dyDescent="0.2">
      <c r="A82" s="224"/>
      <c r="B82" s="23" t="s">
        <v>180</v>
      </c>
      <c r="C82" s="85"/>
      <c r="D82" s="23"/>
      <c r="E82" s="99" t="s">
        <v>458</v>
      </c>
      <c r="F82" s="99"/>
      <c r="G82" s="99" t="s">
        <v>459</v>
      </c>
    </row>
    <row r="83" spans="1:7" s="112" customFormat="1" ht="45" x14ac:dyDescent="0.2">
      <c r="A83" s="224"/>
      <c r="B83" s="23" t="s">
        <v>150</v>
      </c>
      <c r="C83" s="85"/>
      <c r="D83" s="23"/>
      <c r="E83" s="70"/>
      <c r="F83" s="70"/>
      <c r="G83" s="70"/>
    </row>
    <row r="84" spans="1:7" s="103" customFormat="1" ht="120" x14ac:dyDescent="0.25">
      <c r="A84" s="107" t="s">
        <v>45</v>
      </c>
      <c r="B84" s="22" t="s">
        <v>235</v>
      </c>
      <c r="C84" s="83">
        <v>0.5</v>
      </c>
      <c r="D84" s="139">
        <v>0.5</v>
      </c>
      <c r="E84" s="99" t="s">
        <v>460</v>
      </c>
      <c r="F84" s="150" t="s">
        <v>604</v>
      </c>
      <c r="G84" s="78" t="s">
        <v>461</v>
      </c>
    </row>
    <row r="85" spans="1:7" s="112" customFormat="1" ht="30" x14ac:dyDescent="0.2">
      <c r="A85" s="26"/>
      <c r="B85" s="23" t="s">
        <v>181</v>
      </c>
      <c r="C85" s="85"/>
      <c r="D85" s="23"/>
      <c r="E85" s="70"/>
      <c r="F85" s="70"/>
      <c r="G85" s="70"/>
    </row>
    <row r="86" spans="1:7" s="112" customFormat="1" ht="30" x14ac:dyDescent="0.2">
      <c r="A86" s="219"/>
      <c r="B86" s="23" t="s">
        <v>182</v>
      </c>
      <c r="C86" s="85"/>
      <c r="D86" s="23"/>
      <c r="E86" s="70"/>
      <c r="F86" s="70"/>
      <c r="G86" s="70"/>
    </row>
    <row r="87" spans="1:7" s="112" customFormat="1" x14ac:dyDescent="0.2">
      <c r="A87" s="221"/>
      <c r="B87" s="23" t="s">
        <v>91</v>
      </c>
      <c r="C87" s="85"/>
      <c r="D87" s="23"/>
      <c r="E87" s="70"/>
      <c r="F87" s="70"/>
      <c r="G87" s="70"/>
    </row>
    <row r="88" spans="1:7" s="112" customFormat="1" ht="150" x14ac:dyDescent="0.2">
      <c r="A88" s="107" t="s">
        <v>46</v>
      </c>
      <c r="B88" s="23" t="s">
        <v>151</v>
      </c>
      <c r="C88" s="85">
        <v>1</v>
      </c>
      <c r="D88" s="23">
        <v>1</v>
      </c>
      <c r="E88" s="99" t="s">
        <v>462</v>
      </c>
      <c r="F88" s="151" t="s">
        <v>605</v>
      </c>
      <c r="G88" s="78" t="s">
        <v>560</v>
      </c>
    </row>
    <row r="89" spans="1:7" s="112" customFormat="1" ht="45" x14ac:dyDescent="0.2">
      <c r="A89" s="223"/>
      <c r="B89" s="23" t="s">
        <v>183</v>
      </c>
      <c r="C89" s="85"/>
      <c r="D89" s="23"/>
      <c r="E89" s="70"/>
      <c r="F89" s="70"/>
      <c r="G89" s="70"/>
    </row>
    <row r="90" spans="1:7" s="112" customFormat="1" ht="45" x14ac:dyDescent="0.2">
      <c r="A90" s="223"/>
      <c r="B90" s="23" t="s">
        <v>184</v>
      </c>
      <c r="C90" s="85"/>
      <c r="D90" s="23"/>
      <c r="E90" s="70"/>
      <c r="F90" s="70"/>
      <c r="G90" s="70"/>
    </row>
    <row r="91" spans="1:7" s="112" customFormat="1" ht="45" x14ac:dyDescent="0.2">
      <c r="A91" s="223"/>
      <c r="B91" s="23" t="s">
        <v>185</v>
      </c>
      <c r="C91" s="85"/>
      <c r="D91" s="23"/>
      <c r="E91" s="70"/>
      <c r="F91" s="70"/>
      <c r="G91" s="70"/>
    </row>
    <row r="92" spans="1:7" s="112" customFormat="1" ht="45" x14ac:dyDescent="0.2">
      <c r="A92" s="223"/>
      <c r="B92" s="23" t="s">
        <v>186</v>
      </c>
      <c r="C92" s="85"/>
      <c r="D92" s="23"/>
      <c r="E92" s="70"/>
      <c r="F92" s="70"/>
      <c r="G92" s="70"/>
    </row>
    <row r="93" spans="1:7" s="112" customFormat="1" x14ac:dyDescent="0.2">
      <c r="A93" s="107"/>
      <c r="B93" s="23" t="s">
        <v>91</v>
      </c>
      <c r="C93" s="85"/>
      <c r="D93" s="23"/>
      <c r="E93" s="70"/>
      <c r="F93" s="70"/>
      <c r="G93" s="70"/>
    </row>
    <row r="94" spans="1:7" s="103" customFormat="1" ht="81.75" customHeight="1" x14ac:dyDescent="0.2">
      <c r="A94" s="107" t="s">
        <v>152</v>
      </c>
      <c r="B94" s="24" t="s">
        <v>61</v>
      </c>
      <c r="C94" s="83">
        <v>0.75</v>
      </c>
      <c r="D94" s="24">
        <v>0.75</v>
      </c>
      <c r="E94" s="99" t="s">
        <v>579</v>
      </c>
      <c r="F94" s="151" t="s">
        <v>606</v>
      </c>
      <c r="G94" s="78" t="s">
        <v>583</v>
      </c>
    </row>
    <row r="95" spans="1:7" s="112" customFormat="1" ht="30" x14ac:dyDescent="0.2">
      <c r="A95" s="224"/>
      <c r="B95" s="23" t="s">
        <v>312</v>
      </c>
      <c r="C95" s="85"/>
      <c r="D95" s="23"/>
      <c r="E95" s="70"/>
      <c r="F95" s="70"/>
      <c r="G95" s="70"/>
    </row>
    <row r="96" spans="1:7" s="112" customFormat="1" ht="30" x14ac:dyDescent="0.2">
      <c r="A96" s="224"/>
      <c r="B96" s="23" t="s">
        <v>313</v>
      </c>
      <c r="C96" s="85"/>
      <c r="D96" s="23"/>
      <c r="E96" s="70"/>
      <c r="F96" s="70"/>
      <c r="G96" s="70"/>
    </row>
    <row r="97" spans="1:55" s="116" customFormat="1" x14ac:dyDescent="0.2">
      <c r="A97" s="110">
        <v>3</v>
      </c>
      <c r="B97" s="3" t="s">
        <v>200</v>
      </c>
      <c r="C97" s="9">
        <f>C98+C110+C118+C133+C139+C153+C164</f>
        <v>16.5</v>
      </c>
      <c r="D97" s="3">
        <v>16.5</v>
      </c>
      <c r="E97" s="70"/>
      <c r="F97" s="70"/>
      <c r="G97" s="70"/>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c r="AO97" s="112"/>
      <c r="AP97" s="112"/>
      <c r="AQ97" s="112"/>
      <c r="AR97" s="112"/>
      <c r="AS97" s="112"/>
      <c r="AT97" s="112"/>
      <c r="AU97" s="112"/>
      <c r="AV97" s="112"/>
      <c r="AW97" s="112"/>
      <c r="AX97" s="112"/>
      <c r="AY97" s="112"/>
      <c r="AZ97" s="112"/>
      <c r="BA97" s="112"/>
      <c r="BB97" s="112"/>
      <c r="BC97" s="112"/>
    </row>
    <row r="98" spans="1:55" s="118" customFormat="1" x14ac:dyDescent="0.2">
      <c r="A98" s="27" t="s">
        <v>80</v>
      </c>
      <c r="B98" s="28" t="s">
        <v>36</v>
      </c>
      <c r="C98" s="86">
        <f>C99+C103</f>
        <v>1.5</v>
      </c>
      <c r="D98" s="28">
        <v>1.5</v>
      </c>
      <c r="E98" s="72"/>
      <c r="F98" s="249" t="s">
        <v>607</v>
      </c>
      <c r="G98" s="246" t="s">
        <v>536</v>
      </c>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7"/>
      <c r="AY98" s="117"/>
      <c r="AZ98" s="117"/>
      <c r="BA98" s="117"/>
      <c r="BB98" s="117"/>
      <c r="BC98" s="117"/>
    </row>
    <row r="99" spans="1:55" s="44" customFormat="1" x14ac:dyDescent="0.2">
      <c r="A99" s="29" t="s">
        <v>14</v>
      </c>
      <c r="B99" s="5" t="s">
        <v>272</v>
      </c>
      <c r="C99" s="80">
        <v>0.5</v>
      </c>
      <c r="D99" s="141">
        <v>0.5</v>
      </c>
      <c r="E99" s="79"/>
      <c r="F99" s="249"/>
      <c r="G99" s="246"/>
    </row>
    <row r="100" spans="1:55" s="119" customFormat="1" x14ac:dyDescent="0.2">
      <c r="A100" s="233"/>
      <c r="B100" s="30" t="s">
        <v>257</v>
      </c>
      <c r="C100" s="81"/>
      <c r="D100" s="142"/>
      <c r="E100" s="100"/>
      <c r="F100" s="249"/>
      <c r="G100" s="246"/>
    </row>
    <row r="101" spans="1:55" s="119" customFormat="1" x14ac:dyDescent="0.2">
      <c r="A101" s="234"/>
      <c r="B101" s="30" t="s">
        <v>122</v>
      </c>
      <c r="C101" s="81"/>
      <c r="D101" s="142"/>
      <c r="E101" s="100"/>
      <c r="F101" s="249"/>
      <c r="G101" s="246"/>
    </row>
    <row r="102" spans="1:55" s="119" customFormat="1" x14ac:dyDescent="0.2">
      <c r="A102" s="235"/>
      <c r="B102" s="30" t="s">
        <v>135</v>
      </c>
      <c r="C102" s="81"/>
      <c r="D102" s="142"/>
      <c r="E102" s="100"/>
      <c r="F102" s="249"/>
      <c r="G102" s="246"/>
    </row>
    <row r="103" spans="1:55" s="44" customFormat="1" x14ac:dyDescent="0.2">
      <c r="A103" s="29" t="s">
        <v>15</v>
      </c>
      <c r="B103" s="30" t="s">
        <v>273</v>
      </c>
      <c r="C103" s="81">
        <f>C104+C107</f>
        <v>1</v>
      </c>
      <c r="D103" s="142">
        <v>1</v>
      </c>
      <c r="E103" s="79"/>
      <c r="F103" s="249"/>
      <c r="G103" s="246"/>
    </row>
    <row r="104" spans="1:55" s="44" customFormat="1" x14ac:dyDescent="0.2">
      <c r="A104" s="29"/>
      <c r="B104" s="30" t="s">
        <v>21</v>
      </c>
      <c r="C104" s="81">
        <v>0.5</v>
      </c>
      <c r="D104" s="142">
        <v>0.5</v>
      </c>
      <c r="E104" s="79"/>
      <c r="F104" s="249"/>
      <c r="G104" s="246"/>
    </row>
    <row r="105" spans="1:55" s="119" customFormat="1" x14ac:dyDescent="0.2">
      <c r="A105" s="231"/>
      <c r="B105" s="30" t="s">
        <v>274</v>
      </c>
      <c r="C105" s="81"/>
      <c r="D105" s="142"/>
      <c r="E105" s="79"/>
      <c r="F105" s="249"/>
      <c r="G105" s="246"/>
    </row>
    <row r="106" spans="1:55" s="119" customFormat="1" x14ac:dyDescent="0.2">
      <c r="A106" s="232"/>
      <c r="B106" s="30" t="s">
        <v>275</v>
      </c>
      <c r="C106" s="81"/>
      <c r="D106" s="142"/>
      <c r="E106" s="79"/>
      <c r="F106" s="249"/>
      <c r="G106" s="246"/>
    </row>
    <row r="107" spans="1:55" s="44" customFormat="1" x14ac:dyDescent="0.2">
      <c r="A107" s="29"/>
      <c r="B107" s="30" t="s">
        <v>23</v>
      </c>
      <c r="C107" s="81">
        <v>0.5</v>
      </c>
      <c r="D107" s="142">
        <v>0.5</v>
      </c>
      <c r="E107" s="79"/>
      <c r="F107" s="249"/>
      <c r="G107" s="246"/>
    </row>
    <row r="108" spans="1:55" s="119" customFormat="1" ht="30" x14ac:dyDescent="0.2">
      <c r="A108" s="231"/>
      <c r="B108" s="31" t="s">
        <v>426</v>
      </c>
      <c r="C108" s="80"/>
      <c r="D108" s="31"/>
      <c r="E108" s="79"/>
      <c r="F108" s="249"/>
      <c r="G108" s="246"/>
    </row>
    <row r="109" spans="1:55" s="119" customFormat="1" ht="109.5" customHeight="1" x14ac:dyDescent="0.2">
      <c r="A109" s="232"/>
      <c r="B109" s="31" t="s">
        <v>157</v>
      </c>
      <c r="C109" s="80"/>
      <c r="D109" s="31"/>
      <c r="E109" s="79"/>
      <c r="F109" s="249"/>
      <c r="G109" s="246"/>
    </row>
    <row r="110" spans="1:55" s="119" customFormat="1" x14ac:dyDescent="0.2">
      <c r="A110" s="27" t="s">
        <v>314</v>
      </c>
      <c r="B110" s="32" t="s">
        <v>276</v>
      </c>
      <c r="C110" s="87">
        <f>C111+C114+C117</f>
        <v>1.5</v>
      </c>
      <c r="D110" s="32">
        <v>1.5</v>
      </c>
      <c r="E110" s="126"/>
      <c r="F110" s="250" t="s">
        <v>608</v>
      </c>
      <c r="G110" s="247" t="s">
        <v>447</v>
      </c>
    </row>
    <row r="111" spans="1:55" s="44" customFormat="1" x14ac:dyDescent="0.2">
      <c r="A111" s="4" t="s">
        <v>18</v>
      </c>
      <c r="B111" s="7" t="s">
        <v>79</v>
      </c>
      <c r="C111" s="84">
        <v>0.5</v>
      </c>
      <c r="D111" s="155">
        <v>0.5</v>
      </c>
      <c r="E111" s="79"/>
      <c r="F111" s="251"/>
      <c r="G111" s="247"/>
    </row>
    <row r="112" spans="1:55" s="119" customFormat="1" x14ac:dyDescent="0.2">
      <c r="A112" s="27"/>
      <c r="B112" s="33" t="s">
        <v>277</v>
      </c>
      <c r="C112" s="88"/>
      <c r="D112" s="156"/>
      <c r="E112" s="79"/>
      <c r="F112" s="251"/>
      <c r="G112" s="247"/>
    </row>
    <row r="113" spans="1:7" s="119" customFormat="1" x14ac:dyDescent="0.2">
      <c r="A113" s="27"/>
      <c r="B113" s="33" t="s">
        <v>278</v>
      </c>
      <c r="C113" s="88"/>
      <c r="D113" s="156"/>
      <c r="E113" s="79"/>
      <c r="F113" s="251"/>
      <c r="G113" s="247"/>
    </row>
    <row r="114" spans="1:7" s="44" customFormat="1" x14ac:dyDescent="0.2">
      <c r="A114" s="4" t="s">
        <v>19</v>
      </c>
      <c r="B114" s="7" t="s">
        <v>279</v>
      </c>
      <c r="C114" s="84">
        <v>0.5</v>
      </c>
      <c r="D114" s="155">
        <v>0.5</v>
      </c>
      <c r="E114" s="79"/>
      <c r="F114" s="251"/>
      <c r="G114" s="247"/>
    </row>
    <row r="115" spans="1:7" s="119" customFormat="1" x14ac:dyDescent="0.2">
      <c r="A115" s="108"/>
      <c r="B115" s="33" t="s">
        <v>280</v>
      </c>
      <c r="C115" s="88"/>
      <c r="D115" s="156"/>
      <c r="E115" s="79"/>
      <c r="F115" s="251"/>
      <c r="G115" s="247"/>
    </row>
    <row r="116" spans="1:7" s="119" customFormat="1" x14ac:dyDescent="0.2">
      <c r="A116" s="108"/>
      <c r="B116" s="33" t="s">
        <v>281</v>
      </c>
      <c r="C116" s="88"/>
      <c r="D116" s="156"/>
      <c r="E116" s="79"/>
      <c r="F116" s="251"/>
      <c r="G116" s="247"/>
    </row>
    <row r="117" spans="1:7" s="44" customFormat="1" ht="105" x14ac:dyDescent="0.2">
      <c r="A117" s="4" t="s">
        <v>324</v>
      </c>
      <c r="B117" s="5" t="s">
        <v>282</v>
      </c>
      <c r="C117" s="80">
        <v>0.5</v>
      </c>
      <c r="D117" s="141">
        <v>0.5</v>
      </c>
      <c r="E117" s="127" t="s">
        <v>572</v>
      </c>
      <c r="F117" s="252"/>
      <c r="G117" s="247"/>
    </row>
    <row r="118" spans="1:7" s="120" customFormat="1" x14ac:dyDescent="0.2">
      <c r="A118" s="27" t="s">
        <v>315</v>
      </c>
      <c r="B118" s="32" t="s">
        <v>283</v>
      </c>
      <c r="C118" s="87">
        <f>C119+C123+C126</f>
        <v>2</v>
      </c>
      <c r="D118" s="32">
        <v>2</v>
      </c>
      <c r="E118" s="126"/>
      <c r="F118" s="253" t="s">
        <v>609</v>
      </c>
      <c r="G118" s="247" t="s">
        <v>448</v>
      </c>
    </row>
    <row r="119" spans="1:7" s="44" customFormat="1" x14ac:dyDescent="0.2">
      <c r="A119" s="4" t="s">
        <v>20</v>
      </c>
      <c r="B119" s="34" t="s">
        <v>153</v>
      </c>
      <c r="C119" s="81">
        <v>0.5</v>
      </c>
      <c r="D119" s="143">
        <v>0.5</v>
      </c>
      <c r="E119" s="79"/>
      <c r="F119" s="254"/>
      <c r="G119" s="247"/>
    </row>
    <row r="120" spans="1:7" s="119" customFormat="1" x14ac:dyDescent="0.2">
      <c r="A120" s="35"/>
      <c r="B120" s="36" t="s">
        <v>154</v>
      </c>
      <c r="C120" s="89"/>
      <c r="D120" s="144"/>
      <c r="E120" s="79"/>
      <c r="F120" s="254"/>
      <c r="G120" s="247"/>
    </row>
    <row r="121" spans="1:7" s="119" customFormat="1" x14ac:dyDescent="0.2">
      <c r="A121" s="35"/>
      <c r="B121" s="37" t="s">
        <v>155</v>
      </c>
      <c r="C121" s="90"/>
      <c r="D121" s="145"/>
      <c r="E121" s="79"/>
      <c r="F121" s="254"/>
      <c r="G121" s="247"/>
    </row>
    <row r="122" spans="1:7" s="119" customFormat="1" x14ac:dyDescent="0.2">
      <c r="A122" s="35"/>
      <c r="B122" s="37" t="s">
        <v>156</v>
      </c>
      <c r="C122" s="90"/>
      <c r="D122" s="145"/>
      <c r="E122" s="79"/>
      <c r="F122" s="254"/>
      <c r="G122" s="247"/>
    </row>
    <row r="123" spans="1:7" s="44" customFormat="1" x14ac:dyDescent="0.2">
      <c r="A123" s="4" t="s">
        <v>22</v>
      </c>
      <c r="B123" s="34" t="s">
        <v>78</v>
      </c>
      <c r="C123" s="81">
        <v>0.5</v>
      </c>
      <c r="D123" s="143">
        <v>0.5</v>
      </c>
      <c r="E123" s="79"/>
      <c r="F123" s="254"/>
      <c r="G123" s="247"/>
    </row>
    <row r="124" spans="1:7" s="119" customFormat="1" ht="30" x14ac:dyDescent="0.2">
      <c r="A124" s="35"/>
      <c r="B124" s="38" t="s">
        <v>258</v>
      </c>
      <c r="C124" s="82"/>
      <c r="D124" s="146"/>
      <c r="E124" s="79"/>
      <c r="F124" s="254"/>
      <c r="G124" s="247"/>
    </row>
    <row r="125" spans="1:7" s="119" customFormat="1" x14ac:dyDescent="0.2">
      <c r="A125" s="35"/>
      <c r="B125" s="36" t="s">
        <v>70</v>
      </c>
      <c r="C125" s="89"/>
      <c r="D125" s="144"/>
      <c r="E125" s="79"/>
      <c r="F125" s="254"/>
      <c r="G125" s="247"/>
    </row>
    <row r="126" spans="1:7" s="44" customFormat="1" x14ac:dyDescent="0.2">
      <c r="A126" s="4" t="s">
        <v>284</v>
      </c>
      <c r="B126" s="34" t="s">
        <v>17</v>
      </c>
      <c r="C126" s="81">
        <f>C127+C130</f>
        <v>1</v>
      </c>
      <c r="D126" s="143">
        <v>1</v>
      </c>
      <c r="E126" s="79"/>
      <c r="F126" s="254"/>
      <c r="G126" s="247"/>
    </row>
    <row r="127" spans="1:7" s="119" customFormat="1" x14ac:dyDescent="0.2">
      <c r="A127" s="108"/>
      <c r="B127" s="36" t="s">
        <v>47</v>
      </c>
      <c r="C127" s="89">
        <v>0.5</v>
      </c>
      <c r="D127" s="144">
        <v>0.5</v>
      </c>
      <c r="E127" s="79"/>
      <c r="F127" s="254"/>
      <c r="G127" s="247"/>
    </row>
    <row r="128" spans="1:7" s="119" customFormat="1" x14ac:dyDescent="0.2">
      <c r="A128" s="229"/>
      <c r="B128" s="36" t="s">
        <v>259</v>
      </c>
      <c r="C128" s="89"/>
      <c r="D128" s="144"/>
      <c r="E128" s="101"/>
      <c r="F128" s="254"/>
      <c r="G128" s="247"/>
    </row>
    <row r="129" spans="1:7" s="119" customFormat="1" x14ac:dyDescent="0.2">
      <c r="A129" s="230"/>
      <c r="B129" s="36" t="s">
        <v>92</v>
      </c>
      <c r="C129" s="89"/>
      <c r="D129" s="144"/>
      <c r="E129" s="101"/>
      <c r="F129" s="254"/>
      <c r="G129" s="247"/>
    </row>
    <row r="130" spans="1:7" s="119" customFormat="1" x14ac:dyDescent="0.2">
      <c r="A130" s="108"/>
      <c r="B130" s="36" t="s">
        <v>123</v>
      </c>
      <c r="C130" s="89">
        <v>0.5</v>
      </c>
      <c r="D130" s="144">
        <v>0.5</v>
      </c>
      <c r="E130" s="79"/>
      <c r="F130" s="254"/>
      <c r="G130" s="247"/>
    </row>
    <row r="131" spans="1:7" s="119" customFormat="1" x14ac:dyDescent="0.2">
      <c r="A131" s="229"/>
      <c r="B131" s="36" t="s">
        <v>260</v>
      </c>
      <c r="C131" s="89"/>
      <c r="D131" s="36"/>
      <c r="E131" s="101"/>
      <c r="F131" s="254"/>
      <c r="G131" s="247"/>
    </row>
    <row r="132" spans="1:7" s="119" customFormat="1" x14ac:dyDescent="0.2">
      <c r="A132" s="230"/>
      <c r="B132" s="36" t="s">
        <v>124</v>
      </c>
      <c r="C132" s="89"/>
      <c r="D132" s="36"/>
      <c r="E132" s="101"/>
      <c r="F132" s="255"/>
      <c r="G132" s="247"/>
    </row>
    <row r="133" spans="1:7" s="167" customFormat="1" ht="199.5" customHeight="1" x14ac:dyDescent="0.2">
      <c r="A133" s="163" t="s">
        <v>316</v>
      </c>
      <c r="B133" s="164" t="s">
        <v>187</v>
      </c>
      <c r="C133" s="165">
        <f>C134+C136</f>
        <v>1.5</v>
      </c>
      <c r="D133" s="164">
        <v>1.5</v>
      </c>
      <c r="E133" s="166"/>
      <c r="F133" s="182" t="s">
        <v>664</v>
      </c>
      <c r="G133" s="248" t="s">
        <v>496</v>
      </c>
    </row>
    <row r="134" spans="1:7" s="173" customFormat="1" ht="45" x14ac:dyDescent="0.2">
      <c r="A134" s="168" t="s">
        <v>24</v>
      </c>
      <c r="B134" s="169" t="s">
        <v>285</v>
      </c>
      <c r="C134" s="170">
        <v>1.25</v>
      </c>
      <c r="D134" s="171">
        <v>1.25</v>
      </c>
      <c r="E134" s="172"/>
      <c r="F134" s="183" t="s">
        <v>285</v>
      </c>
      <c r="G134" s="248"/>
    </row>
    <row r="135" spans="1:7" s="167" customFormat="1" ht="30" x14ac:dyDescent="0.2">
      <c r="A135" s="174"/>
      <c r="B135" s="175" t="s">
        <v>318</v>
      </c>
      <c r="C135" s="176"/>
      <c r="D135" s="177"/>
      <c r="E135" s="178"/>
      <c r="F135" s="183"/>
      <c r="G135" s="248"/>
    </row>
    <row r="136" spans="1:7" s="173" customFormat="1" ht="30" x14ac:dyDescent="0.2">
      <c r="A136" s="168" t="s">
        <v>25</v>
      </c>
      <c r="B136" s="179" t="s">
        <v>37</v>
      </c>
      <c r="C136" s="170">
        <v>0.25</v>
      </c>
      <c r="D136" s="171">
        <v>0.25</v>
      </c>
      <c r="E136" s="172"/>
      <c r="F136" s="183" t="s">
        <v>665</v>
      </c>
      <c r="G136" s="248"/>
    </row>
    <row r="137" spans="1:7" s="167" customFormat="1" x14ac:dyDescent="0.2">
      <c r="A137" s="163"/>
      <c r="B137" s="180" t="s">
        <v>286</v>
      </c>
      <c r="C137" s="181"/>
      <c r="D137" s="180"/>
      <c r="E137" s="178"/>
      <c r="F137" s="183"/>
      <c r="G137" s="248"/>
    </row>
    <row r="138" spans="1:7" s="167" customFormat="1" x14ac:dyDescent="0.2">
      <c r="A138" s="163"/>
      <c r="B138" s="180" t="s">
        <v>103</v>
      </c>
      <c r="C138" s="181"/>
      <c r="D138" s="180"/>
      <c r="E138" s="178"/>
      <c r="F138" s="183"/>
      <c r="G138" s="248"/>
    </row>
    <row r="139" spans="1:7" s="119" customFormat="1" x14ac:dyDescent="0.2">
      <c r="A139" s="27" t="s">
        <v>317</v>
      </c>
      <c r="B139" s="18" t="s">
        <v>287</v>
      </c>
      <c r="C139" s="9">
        <f>C140+C142+C146+C149</f>
        <v>4.5</v>
      </c>
      <c r="D139" s="18">
        <v>4.5</v>
      </c>
      <c r="E139" s="126"/>
      <c r="F139" s="159"/>
      <c r="G139" s="126"/>
    </row>
    <row r="140" spans="1:7" s="44" customFormat="1" x14ac:dyDescent="0.2">
      <c r="A140" s="4" t="s">
        <v>288</v>
      </c>
      <c r="B140" s="7" t="s">
        <v>289</v>
      </c>
      <c r="C140" s="84">
        <v>3</v>
      </c>
      <c r="D140" s="7">
        <v>3</v>
      </c>
      <c r="E140" s="79"/>
      <c r="F140" s="79"/>
      <c r="G140" s="247" t="s">
        <v>497</v>
      </c>
    </row>
    <row r="141" spans="1:7" s="119" customFormat="1" ht="168.75" customHeight="1" x14ac:dyDescent="0.2">
      <c r="A141" s="27"/>
      <c r="B141" s="41" t="s">
        <v>442</v>
      </c>
      <c r="C141" s="82"/>
      <c r="D141" s="41">
        <v>3</v>
      </c>
      <c r="E141" s="135" t="s">
        <v>580</v>
      </c>
      <c r="F141" s="152" t="s">
        <v>610</v>
      </c>
      <c r="G141" s="247"/>
    </row>
    <row r="142" spans="1:7" s="44" customFormat="1" ht="259.5" customHeight="1" x14ac:dyDescent="0.2">
      <c r="A142" s="4" t="s">
        <v>290</v>
      </c>
      <c r="B142" s="215" t="s">
        <v>160</v>
      </c>
      <c r="C142" s="217">
        <v>0.5</v>
      </c>
      <c r="D142" s="215">
        <v>0.5</v>
      </c>
      <c r="E142" s="128"/>
      <c r="F142" s="250" t="s">
        <v>611</v>
      </c>
      <c r="G142" s="1" t="s">
        <v>449</v>
      </c>
    </row>
    <row r="143" spans="1:7" s="44" customFormat="1" ht="409.5" customHeight="1" x14ac:dyDescent="0.2">
      <c r="A143" s="147"/>
      <c r="B143" s="216"/>
      <c r="C143" s="218"/>
      <c r="D143" s="216"/>
      <c r="E143" s="128"/>
      <c r="F143" s="252"/>
      <c r="G143" s="1"/>
    </row>
    <row r="144" spans="1:7" s="119" customFormat="1" x14ac:dyDescent="0.2">
      <c r="A144" s="229"/>
      <c r="B144" s="36" t="s">
        <v>203</v>
      </c>
      <c r="C144" s="89"/>
      <c r="D144" s="36"/>
      <c r="E144" s="101"/>
      <c r="F144" s="101"/>
      <c r="G144" s="73"/>
    </row>
    <row r="145" spans="1:7" s="119" customFormat="1" x14ac:dyDescent="0.2">
      <c r="A145" s="230"/>
      <c r="B145" s="36" t="s">
        <v>147</v>
      </c>
      <c r="C145" s="89"/>
      <c r="D145" s="36"/>
      <c r="E145" s="101"/>
      <c r="F145" s="101"/>
      <c r="G145" s="73"/>
    </row>
    <row r="146" spans="1:7" s="44" customFormat="1" ht="30" x14ac:dyDescent="0.2">
      <c r="A146" s="4" t="s">
        <v>291</v>
      </c>
      <c r="B146" s="42" t="s">
        <v>292</v>
      </c>
      <c r="C146" s="83">
        <v>0.5</v>
      </c>
      <c r="D146" s="42">
        <v>0.5</v>
      </c>
      <c r="E146" s="79"/>
      <c r="F146" s="79" t="s">
        <v>612</v>
      </c>
      <c r="G146" s="73" t="s">
        <v>463</v>
      </c>
    </row>
    <row r="147" spans="1:7" s="119" customFormat="1" ht="30" x14ac:dyDescent="0.2">
      <c r="A147" s="229"/>
      <c r="B147" s="38" t="s">
        <v>293</v>
      </c>
      <c r="C147" s="82"/>
      <c r="D147" s="38"/>
      <c r="E147" s="101"/>
      <c r="F147" s="101"/>
      <c r="G147" s="73"/>
    </row>
    <row r="148" spans="1:7" s="119" customFormat="1" x14ac:dyDescent="0.2">
      <c r="A148" s="230"/>
      <c r="B148" s="36" t="s">
        <v>137</v>
      </c>
      <c r="C148" s="89"/>
      <c r="D148" s="36"/>
      <c r="E148" s="101"/>
      <c r="F148" s="101"/>
      <c r="G148" s="73"/>
    </row>
    <row r="149" spans="1:7" s="44" customFormat="1" ht="87.75" customHeight="1" x14ac:dyDescent="0.2">
      <c r="A149" s="4" t="s">
        <v>294</v>
      </c>
      <c r="B149" s="43" t="s">
        <v>295</v>
      </c>
      <c r="C149" s="91">
        <v>0.5</v>
      </c>
      <c r="D149" s="43">
        <v>0.5</v>
      </c>
      <c r="E149" s="127" t="s">
        <v>543</v>
      </c>
      <c r="F149" s="256" t="s">
        <v>613</v>
      </c>
      <c r="G149" s="243" t="s">
        <v>498</v>
      </c>
    </row>
    <row r="150" spans="1:7" s="119" customFormat="1" ht="132" customHeight="1" x14ac:dyDescent="0.2">
      <c r="A150" s="229"/>
      <c r="B150" s="45" t="s">
        <v>296</v>
      </c>
      <c r="C150" s="92"/>
      <c r="D150" s="45"/>
      <c r="E150" s="1" t="s">
        <v>574</v>
      </c>
      <c r="F150" s="257"/>
      <c r="G150" s="245"/>
    </row>
    <row r="151" spans="1:7" s="119" customFormat="1" ht="147" customHeight="1" x14ac:dyDescent="0.2">
      <c r="A151" s="237"/>
      <c r="B151" s="45" t="s">
        <v>297</v>
      </c>
      <c r="C151" s="92"/>
      <c r="D151" s="45"/>
      <c r="E151" s="1" t="s">
        <v>575</v>
      </c>
      <c r="F151" s="257"/>
      <c r="G151" s="245"/>
    </row>
    <row r="152" spans="1:7" s="119" customFormat="1" ht="106.5" customHeight="1" x14ac:dyDescent="0.2">
      <c r="A152" s="230"/>
      <c r="B152" s="45" t="s">
        <v>298</v>
      </c>
      <c r="C152" s="92"/>
      <c r="D152" s="45"/>
      <c r="E152" s="1" t="s">
        <v>576</v>
      </c>
      <c r="F152" s="258"/>
      <c r="G152" s="244"/>
    </row>
    <row r="153" spans="1:7" s="119" customFormat="1" ht="42" customHeight="1" x14ac:dyDescent="0.2">
      <c r="A153" s="27" t="s">
        <v>319</v>
      </c>
      <c r="B153" s="46" t="s">
        <v>299</v>
      </c>
      <c r="C153" s="9">
        <f>C154+C156+C158+C162</f>
        <v>4.5</v>
      </c>
      <c r="D153" s="46">
        <v>4.5</v>
      </c>
      <c r="E153" s="102"/>
      <c r="F153" s="102"/>
      <c r="G153" s="73"/>
    </row>
    <row r="154" spans="1:7" s="44" customFormat="1" ht="153" customHeight="1" x14ac:dyDescent="0.2">
      <c r="A154" s="4" t="s">
        <v>194</v>
      </c>
      <c r="B154" s="7" t="s">
        <v>188</v>
      </c>
      <c r="C154" s="84"/>
      <c r="D154" s="7"/>
      <c r="E154" s="129" t="s">
        <v>544</v>
      </c>
      <c r="F154" s="129"/>
      <c r="G154" s="73"/>
    </row>
    <row r="155" spans="1:7" s="119" customFormat="1" ht="75" x14ac:dyDescent="0.2">
      <c r="A155" s="27"/>
      <c r="B155" s="45" t="s">
        <v>193</v>
      </c>
      <c r="C155" s="92"/>
      <c r="D155" s="45"/>
      <c r="E155" s="101"/>
      <c r="F155" s="101"/>
      <c r="G155" s="73"/>
    </row>
    <row r="156" spans="1:7" s="44" customFormat="1" ht="29.25" customHeight="1" x14ac:dyDescent="0.2">
      <c r="A156" s="4" t="s">
        <v>195</v>
      </c>
      <c r="B156" s="8" t="s">
        <v>189</v>
      </c>
      <c r="C156" s="91">
        <v>2</v>
      </c>
      <c r="D156" s="8">
        <v>2</v>
      </c>
      <c r="E156" s="242" t="s">
        <v>573</v>
      </c>
      <c r="F156" s="250" t="s">
        <v>614</v>
      </c>
      <c r="G156" s="243" t="s">
        <v>486</v>
      </c>
    </row>
    <row r="157" spans="1:7" s="119" customFormat="1" ht="79.5" customHeight="1" x14ac:dyDescent="0.2">
      <c r="A157" s="27"/>
      <c r="B157" s="45" t="s">
        <v>190</v>
      </c>
      <c r="C157" s="92"/>
      <c r="D157" s="153" t="s">
        <v>615</v>
      </c>
      <c r="E157" s="242"/>
      <c r="F157" s="252"/>
      <c r="G157" s="244"/>
    </row>
    <row r="158" spans="1:7" s="44" customFormat="1" ht="31.5" customHeight="1" x14ac:dyDescent="0.2">
      <c r="A158" s="4" t="s">
        <v>196</v>
      </c>
      <c r="B158" s="8" t="s">
        <v>300</v>
      </c>
      <c r="C158" s="91">
        <v>1.5</v>
      </c>
      <c r="D158" s="8">
        <v>1.5</v>
      </c>
      <c r="E158" s="70"/>
      <c r="F158" s="70"/>
      <c r="G158" s="243" t="s">
        <v>464</v>
      </c>
    </row>
    <row r="159" spans="1:7" s="119" customFormat="1" ht="75" x14ac:dyDescent="0.2">
      <c r="A159" s="27"/>
      <c r="B159" s="38" t="s">
        <v>191</v>
      </c>
      <c r="C159" s="82"/>
      <c r="D159" s="146">
        <v>0.5</v>
      </c>
      <c r="E159" s="74"/>
      <c r="F159" s="74" t="s">
        <v>616</v>
      </c>
      <c r="G159" s="245"/>
    </row>
    <row r="160" spans="1:7" s="119" customFormat="1" ht="278.25" customHeight="1" x14ac:dyDescent="0.2">
      <c r="A160" s="27"/>
      <c r="B160" s="38" t="s">
        <v>199</v>
      </c>
      <c r="C160" s="82"/>
      <c r="D160" s="146">
        <v>0.5</v>
      </c>
      <c r="E160" s="132" t="s">
        <v>577</v>
      </c>
      <c r="F160" s="184" t="s">
        <v>617</v>
      </c>
      <c r="G160" s="245"/>
    </row>
    <row r="161" spans="1:7" s="119" customFormat="1" ht="75" x14ac:dyDescent="0.2">
      <c r="A161" s="27"/>
      <c r="B161" s="38" t="s">
        <v>192</v>
      </c>
      <c r="C161" s="82"/>
      <c r="D161" s="146">
        <v>0.5</v>
      </c>
      <c r="E161" s="74"/>
      <c r="F161" s="185" t="s">
        <v>618</v>
      </c>
      <c r="G161" s="244"/>
    </row>
    <row r="162" spans="1:7" s="44" customFormat="1" x14ac:dyDescent="0.2">
      <c r="A162" s="4" t="s">
        <v>301</v>
      </c>
      <c r="B162" s="8" t="s">
        <v>302</v>
      </c>
      <c r="C162" s="91">
        <v>1</v>
      </c>
      <c r="D162" s="8">
        <v>1</v>
      </c>
      <c r="E162" s="70"/>
      <c r="F162" s="70"/>
      <c r="G162" s="243" t="s">
        <v>486</v>
      </c>
    </row>
    <row r="163" spans="1:7" s="167" customFormat="1" ht="409.5" x14ac:dyDescent="0.2">
      <c r="A163" s="163"/>
      <c r="B163" s="180" t="s">
        <v>303</v>
      </c>
      <c r="C163" s="181"/>
      <c r="D163" s="213">
        <v>1</v>
      </c>
      <c r="E163" s="208" t="s">
        <v>581</v>
      </c>
      <c r="F163" s="198" t="s">
        <v>619</v>
      </c>
      <c r="G163" s="244"/>
    </row>
    <row r="164" spans="1:7" s="119" customFormat="1" ht="28.5" x14ac:dyDescent="0.2">
      <c r="A164" s="27" t="s">
        <v>320</v>
      </c>
      <c r="B164" s="47" t="s">
        <v>304</v>
      </c>
      <c r="C164" s="93">
        <f>C165+C167</f>
        <v>1</v>
      </c>
      <c r="D164" s="47"/>
      <c r="E164" s="70"/>
      <c r="F164" s="70"/>
      <c r="G164" s="73"/>
    </row>
    <row r="165" spans="1:7" s="44" customFormat="1" x14ac:dyDescent="0.2">
      <c r="A165" s="4" t="s">
        <v>197</v>
      </c>
      <c r="B165" s="48" t="s">
        <v>305</v>
      </c>
      <c r="C165" s="80">
        <v>0.75</v>
      </c>
      <c r="D165" s="48"/>
      <c r="E165" s="79"/>
      <c r="F165" s="79"/>
      <c r="G165" s="73"/>
    </row>
    <row r="166" spans="1:7" s="119" customFormat="1" ht="180" x14ac:dyDescent="0.2">
      <c r="A166" s="27"/>
      <c r="B166" s="38" t="s">
        <v>400</v>
      </c>
      <c r="C166" s="82"/>
      <c r="D166" s="38"/>
      <c r="E166" s="101"/>
      <c r="F166" s="101"/>
      <c r="G166" s="74" t="s">
        <v>487</v>
      </c>
    </row>
    <row r="167" spans="1:7" s="44" customFormat="1" ht="30" x14ac:dyDescent="0.2">
      <c r="A167" s="4" t="s">
        <v>198</v>
      </c>
      <c r="B167" s="48" t="s">
        <v>401</v>
      </c>
      <c r="C167" s="80">
        <v>0.25</v>
      </c>
      <c r="D167" s="154">
        <v>0.25</v>
      </c>
      <c r="E167" s="79"/>
      <c r="F167" s="79" t="s">
        <v>620</v>
      </c>
      <c r="G167" s="73"/>
    </row>
    <row r="168" spans="1:7" s="119" customFormat="1" x14ac:dyDescent="0.2">
      <c r="A168" s="229"/>
      <c r="B168" s="39" t="s">
        <v>397</v>
      </c>
      <c r="C168" s="82"/>
      <c r="D168" s="39"/>
      <c r="E168" s="101"/>
      <c r="F168" s="101"/>
      <c r="G168" s="73"/>
    </row>
    <row r="169" spans="1:7" s="119" customFormat="1" x14ac:dyDescent="0.2">
      <c r="A169" s="230"/>
      <c r="B169" s="39" t="s">
        <v>306</v>
      </c>
      <c r="C169" s="82"/>
      <c r="D169" s="39"/>
      <c r="E169" s="101"/>
      <c r="F169" s="101"/>
      <c r="G169" s="73"/>
    </row>
    <row r="170" spans="1:7" s="121" customFormat="1" x14ac:dyDescent="0.2">
      <c r="A170" s="27">
        <v>4</v>
      </c>
      <c r="B170" s="47" t="s">
        <v>104</v>
      </c>
      <c r="C170" s="93">
        <f>C171+C181+C188</f>
        <v>8</v>
      </c>
      <c r="D170" s="187">
        <v>7.9740000000000002</v>
      </c>
      <c r="E170" s="79"/>
      <c r="F170" s="79"/>
      <c r="G170" s="75"/>
    </row>
    <row r="171" spans="1:7" s="121" customFormat="1" x14ac:dyDescent="0.2">
      <c r="A171" s="27" t="s">
        <v>105</v>
      </c>
      <c r="B171" s="47" t="s">
        <v>127</v>
      </c>
      <c r="C171" s="93">
        <f>C172+C175+C178</f>
        <v>3</v>
      </c>
      <c r="D171" s="47">
        <v>3</v>
      </c>
      <c r="E171" s="79"/>
      <c r="F171" s="79"/>
      <c r="G171" s="75"/>
    </row>
    <row r="172" spans="1:7" s="122" customFormat="1" ht="45" x14ac:dyDescent="0.2">
      <c r="A172" s="4" t="s">
        <v>106</v>
      </c>
      <c r="B172" s="48" t="s">
        <v>110</v>
      </c>
      <c r="C172" s="80">
        <v>0.5</v>
      </c>
      <c r="D172" s="154">
        <v>0.5</v>
      </c>
      <c r="E172" s="79"/>
      <c r="F172" s="157" t="s">
        <v>621</v>
      </c>
      <c r="G172" s="75" t="s">
        <v>499</v>
      </c>
    </row>
    <row r="173" spans="1:7" s="117" customFormat="1" x14ac:dyDescent="0.2">
      <c r="A173" s="225"/>
      <c r="B173" s="39" t="s">
        <v>239</v>
      </c>
      <c r="C173" s="82"/>
      <c r="D173" s="39"/>
      <c r="E173" s="79"/>
      <c r="F173" s="79"/>
      <c r="G173" s="75"/>
    </row>
    <row r="174" spans="1:7" s="117" customFormat="1" x14ac:dyDescent="0.2">
      <c r="A174" s="225"/>
      <c r="B174" s="39" t="s">
        <v>107</v>
      </c>
      <c r="C174" s="82"/>
      <c r="D174" s="39"/>
      <c r="E174" s="79"/>
      <c r="F174" s="79"/>
      <c r="G174" s="75"/>
    </row>
    <row r="175" spans="1:7" s="122" customFormat="1" ht="75" x14ac:dyDescent="0.2">
      <c r="A175" s="4" t="s">
        <v>108</v>
      </c>
      <c r="B175" s="48" t="s">
        <v>336</v>
      </c>
      <c r="C175" s="80">
        <v>1</v>
      </c>
      <c r="D175" s="154">
        <v>1</v>
      </c>
      <c r="E175" s="79" t="s">
        <v>555</v>
      </c>
      <c r="F175" s="79" t="s">
        <v>622</v>
      </c>
      <c r="G175" s="75" t="s">
        <v>500</v>
      </c>
    </row>
    <row r="176" spans="1:7" s="117" customFormat="1" x14ac:dyDescent="0.2">
      <c r="A176" s="108"/>
      <c r="B176" s="39" t="s">
        <v>337</v>
      </c>
      <c r="C176" s="82"/>
      <c r="D176" s="39"/>
      <c r="E176" s="79"/>
      <c r="F176" s="79"/>
      <c r="G176" s="75"/>
    </row>
    <row r="177" spans="1:7" s="117" customFormat="1" x14ac:dyDescent="0.2">
      <c r="A177" s="108"/>
      <c r="B177" s="39" t="s">
        <v>338</v>
      </c>
      <c r="C177" s="82"/>
      <c r="D177" s="39"/>
      <c r="E177" s="79"/>
      <c r="F177" s="79"/>
      <c r="G177" s="75"/>
    </row>
    <row r="178" spans="1:7" s="122" customFormat="1" ht="210" x14ac:dyDescent="0.2">
      <c r="A178" s="4" t="s">
        <v>335</v>
      </c>
      <c r="B178" s="31" t="s">
        <v>109</v>
      </c>
      <c r="C178" s="80">
        <v>1.5</v>
      </c>
      <c r="D178" s="154">
        <v>1.5</v>
      </c>
      <c r="E178" s="79" t="s">
        <v>540</v>
      </c>
      <c r="F178" s="157" t="s">
        <v>623</v>
      </c>
      <c r="G178" s="75" t="s">
        <v>525</v>
      </c>
    </row>
    <row r="179" spans="1:7" s="117" customFormat="1" x14ac:dyDescent="0.2">
      <c r="A179" s="225"/>
      <c r="B179" s="39" t="s">
        <v>238</v>
      </c>
      <c r="C179" s="82"/>
      <c r="D179" s="39"/>
      <c r="E179" s="79"/>
      <c r="F179" s="79"/>
      <c r="G179" s="75"/>
    </row>
    <row r="180" spans="1:7" s="117" customFormat="1" x14ac:dyDescent="0.2">
      <c r="A180" s="225"/>
      <c r="B180" s="39" t="s">
        <v>107</v>
      </c>
      <c r="C180" s="82"/>
      <c r="D180" s="39"/>
      <c r="E180" s="79"/>
      <c r="F180" s="79"/>
      <c r="G180" s="75"/>
    </row>
    <row r="181" spans="1:7" s="121" customFormat="1" x14ac:dyDescent="0.2">
      <c r="A181" s="27" t="s">
        <v>112</v>
      </c>
      <c r="B181" s="47" t="s">
        <v>111</v>
      </c>
      <c r="C181" s="93">
        <f>C182+C185</f>
        <v>2</v>
      </c>
      <c r="D181" s="47">
        <v>1.974</v>
      </c>
      <c r="E181" s="79"/>
      <c r="F181" s="79"/>
      <c r="G181" s="72"/>
    </row>
    <row r="182" spans="1:7" s="122" customFormat="1" ht="120" x14ac:dyDescent="0.25">
      <c r="A182" s="4" t="s">
        <v>339</v>
      </c>
      <c r="B182" s="48" t="s">
        <v>417</v>
      </c>
      <c r="C182" s="80">
        <v>0.75</v>
      </c>
      <c r="D182" s="154">
        <v>0.75</v>
      </c>
      <c r="E182" s="79"/>
      <c r="F182" s="150" t="s">
        <v>624</v>
      </c>
      <c r="G182" s="72" t="s">
        <v>501</v>
      </c>
    </row>
    <row r="183" spans="1:7" s="117" customFormat="1" x14ac:dyDescent="0.2">
      <c r="A183" s="108"/>
      <c r="B183" s="39" t="s">
        <v>340</v>
      </c>
      <c r="C183" s="82"/>
      <c r="D183" s="39"/>
      <c r="E183" s="79"/>
      <c r="F183" s="79"/>
      <c r="G183" s="75"/>
    </row>
    <row r="184" spans="1:7" s="117" customFormat="1" x14ac:dyDescent="0.2">
      <c r="A184" s="108"/>
      <c r="B184" s="39" t="s">
        <v>342</v>
      </c>
      <c r="C184" s="82"/>
      <c r="D184" s="39"/>
      <c r="E184" s="79"/>
      <c r="F184" s="79"/>
      <c r="G184" s="75"/>
    </row>
    <row r="185" spans="1:7" s="122" customFormat="1" ht="90" x14ac:dyDescent="0.25">
      <c r="A185" s="4" t="s">
        <v>341</v>
      </c>
      <c r="B185" s="48" t="s">
        <v>414</v>
      </c>
      <c r="C185" s="80">
        <v>1.25</v>
      </c>
      <c r="D185" s="154">
        <v>1.224</v>
      </c>
      <c r="E185" s="79"/>
      <c r="F185" s="150" t="s">
        <v>625</v>
      </c>
      <c r="G185" s="72" t="s">
        <v>502</v>
      </c>
    </row>
    <row r="186" spans="1:7" s="117" customFormat="1" ht="75.75" customHeight="1" x14ac:dyDescent="0.25">
      <c r="A186" s="49"/>
      <c r="B186" s="39" t="s">
        <v>416</v>
      </c>
      <c r="C186" s="82"/>
      <c r="D186" s="39"/>
      <c r="E186" s="79"/>
      <c r="F186" s="150" t="s">
        <v>626</v>
      </c>
      <c r="G186" s="75"/>
    </row>
    <row r="187" spans="1:7" s="117" customFormat="1" ht="45" x14ac:dyDescent="0.2">
      <c r="A187" s="108"/>
      <c r="B187" s="39" t="s">
        <v>415</v>
      </c>
      <c r="C187" s="82"/>
      <c r="D187" s="39"/>
      <c r="E187" s="79"/>
      <c r="F187" s="79"/>
      <c r="G187" s="75"/>
    </row>
    <row r="188" spans="1:7" s="123" customFormat="1" x14ac:dyDescent="0.2">
      <c r="A188" s="110">
        <v>4.3</v>
      </c>
      <c r="B188" s="18" t="s">
        <v>201</v>
      </c>
      <c r="C188" s="9">
        <f>C189+C192+C195+C199</f>
        <v>3</v>
      </c>
      <c r="D188" s="18">
        <v>3</v>
      </c>
      <c r="E188" s="70"/>
      <c r="F188" s="70"/>
      <c r="G188" s="70"/>
    </row>
    <row r="189" spans="1:7" s="21" customFormat="1" ht="135" x14ac:dyDescent="0.2">
      <c r="A189" s="107" t="s">
        <v>113</v>
      </c>
      <c r="B189" s="19" t="s">
        <v>202</v>
      </c>
      <c r="C189" s="83">
        <v>0.5</v>
      </c>
      <c r="D189" s="139">
        <v>0.5</v>
      </c>
      <c r="E189" s="70"/>
      <c r="F189" s="149" t="s">
        <v>627</v>
      </c>
      <c r="G189" s="70" t="s">
        <v>503</v>
      </c>
    </row>
    <row r="190" spans="1:7" s="17" customFormat="1" x14ac:dyDescent="0.2">
      <c r="A190" s="220"/>
      <c r="B190" s="40" t="s">
        <v>203</v>
      </c>
      <c r="C190" s="85"/>
      <c r="D190" s="140"/>
      <c r="E190" s="70"/>
      <c r="F190" s="70"/>
      <c r="G190" s="70"/>
    </row>
    <row r="191" spans="1:7" s="17" customFormat="1" x14ac:dyDescent="0.2">
      <c r="A191" s="221"/>
      <c r="B191" s="40" t="s">
        <v>147</v>
      </c>
      <c r="C191" s="85"/>
      <c r="D191" s="140"/>
      <c r="E191" s="70"/>
      <c r="F191" s="70"/>
      <c r="G191" s="70"/>
    </row>
    <row r="192" spans="1:7" s="21" customFormat="1" ht="60" x14ac:dyDescent="0.2">
      <c r="A192" s="107" t="s">
        <v>115</v>
      </c>
      <c r="B192" s="19" t="s">
        <v>204</v>
      </c>
      <c r="C192" s="83">
        <v>0.5</v>
      </c>
      <c r="D192" s="139">
        <v>0.5</v>
      </c>
      <c r="E192" s="70"/>
      <c r="F192" s="70" t="s">
        <v>628</v>
      </c>
      <c r="G192" s="70" t="s">
        <v>504</v>
      </c>
    </row>
    <row r="193" spans="1:7" s="17" customFormat="1" x14ac:dyDescent="0.2">
      <c r="A193" s="219"/>
      <c r="B193" s="40" t="s">
        <v>205</v>
      </c>
      <c r="C193" s="85"/>
      <c r="D193" s="140"/>
      <c r="E193" s="70"/>
      <c r="F193" s="70"/>
      <c r="G193" s="70"/>
    </row>
    <row r="194" spans="1:7" s="17" customFormat="1" x14ac:dyDescent="0.2">
      <c r="A194" s="221"/>
      <c r="B194" s="40" t="s">
        <v>206</v>
      </c>
      <c r="C194" s="85"/>
      <c r="D194" s="140"/>
      <c r="E194" s="70"/>
      <c r="F194" s="70"/>
      <c r="G194" s="70"/>
    </row>
    <row r="195" spans="1:7" s="21" customFormat="1" ht="165" x14ac:dyDescent="0.2">
      <c r="A195" s="4" t="s">
        <v>343</v>
      </c>
      <c r="B195" s="19" t="s">
        <v>114</v>
      </c>
      <c r="C195" s="83">
        <v>1</v>
      </c>
      <c r="D195" s="139">
        <v>1</v>
      </c>
      <c r="E195" s="70" t="s">
        <v>541</v>
      </c>
      <c r="F195" s="149" t="s">
        <v>629</v>
      </c>
      <c r="G195" s="71" t="s">
        <v>505</v>
      </c>
    </row>
    <row r="196" spans="1:7" s="17" customFormat="1" x14ac:dyDescent="0.2">
      <c r="A196" s="224"/>
      <c r="B196" s="40" t="s">
        <v>236</v>
      </c>
      <c r="C196" s="85"/>
      <c r="D196" s="40"/>
      <c r="E196" s="70"/>
      <c r="F196" s="70"/>
      <c r="G196" s="70"/>
    </row>
    <row r="197" spans="1:7" s="17" customFormat="1" x14ac:dyDescent="0.2">
      <c r="A197" s="224"/>
      <c r="B197" s="40" t="s">
        <v>237</v>
      </c>
      <c r="C197" s="85"/>
      <c r="D197" s="40"/>
      <c r="E197" s="70"/>
      <c r="F197" s="70"/>
      <c r="G197" s="70"/>
    </row>
    <row r="198" spans="1:7" s="17" customFormat="1" x14ac:dyDescent="0.2">
      <c r="A198" s="224"/>
      <c r="B198" s="40" t="s">
        <v>207</v>
      </c>
      <c r="C198" s="85"/>
      <c r="D198" s="40"/>
      <c r="E198" s="70"/>
      <c r="F198" s="70"/>
      <c r="G198" s="70"/>
    </row>
    <row r="199" spans="1:7" s="21" customFormat="1" ht="195" x14ac:dyDescent="0.2">
      <c r="A199" s="4" t="s">
        <v>344</v>
      </c>
      <c r="B199" s="19" t="s">
        <v>116</v>
      </c>
      <c r="C199" s="83">
        <v>1</v>
      </c>
      <c r="D199" s="19">
        <v>1</v>
      </c>
      <c r="E199" s="70" t="s">
        <v>507</v>
      </c>
      <c r="F199" s="149" t="s">
        <v>630</v>
      </c>
      <c r="G199" s="71" t="s">
        <v>506</v>
      </c>
    </row>
    <row r="200" spans="1:7" s="117" customFormat="1" x14ac:dyDescent="0.2">
      <c r="A200" s="225"/>
      <c r="B200" s="39" t="s">
        <v>208</v>
      </c>
      <c r="C200" s="82"/>
      <c r="D200" s="39"/>
      <c r="E200" s="79"/>
      <c r="F200" s="79"/>
      <c r="G200" s="75"/>
    </row>
    <row r="201" spans="1:7" s="117" customFormat="1" x14ac:dyDescent="0.2">
      <c r="A201" s="225"/>
      <c r="B201" s="39" t="s">
        <v>209</v>
      </c>
      <c r="C201" s="82"/>
      <c r="D201" s="39"/>
      <c r="E201" s="79"/>
      <c r="F201" s="79"/>
      <c r="G201" s="75"/>
    </row>
    <row r="202" spans="1:7" s="117" customFormat="1" x14ac:dyDescent="0.2">
      <c r="A202" s="225"/>
      <c r="B202" s="39" t="s">
        <v>148</v>
      </c>
      <c r="C202" s="82"/>
      <c r="D202" s="39"/>
      <c r="E202" s="79"/>
      <c r="F202" s="79"/>
      <c r="G202" s="75"/>
    </row>
    <row r="203" spans="1:7" s="117" customFormat="1" x14ac:dyDescent="0.2">
      <c r="A203" s="225"/>
      <c r="B203" s="39" t="s">
        <v>119</v>
      </c>
      <c r="C203" s="82"/>
      <c r="D203" s="39"/>
      <c r="E203" s="79"/>
      <c r="F203" s="79"/>
      <c r="G203" s="75"/>
    </row>
    <row r="204" spans="1:7" s="112" customFormat="1" x14ac:dyDescent="0.2">
      <c r="A204" s="110">
        <v>5</v>
      </c>
      <c r="B204" s="18" t="s">
        <v>161</v>
      </c>
      <c r="C204" s="9">
        <f>C205+C210+C228+C241+C247+C251+C221+C214+C218</f>
        <v>10</v>
      </c>
      <c r="D204" s="18">
        <v>10</v>
      </c>
      <c r="E204" s="70"/>
      <c r="F204" s="70"/>
      <c r="G204" s="70"/>
    </row>
    <row r="205" spans="1:7" s="112" customFormat="1" ht="180" x14ac:dyDescent="0.2">
      <c r="A205" s="110" t="s">
        <v>55</v>
      </c>
      <c r="B205" s="3" t="s">
        <v>81</v>
      </c>
      <c r="C205" s="9">
        <v>1</v>
      </c>
      <c r="D205" s="3">
        <v>1</v>
      </c>
      <c r="E205" s="70"/>
      <c r="F205" s="149" t="s">
        <v>631</v>
      </c>
      <c r="G205" s="71" t="s">
        <v>556</v>
      </c>
    </row>
    <row r="206" spans="1:7" s="112" customFormat="1" ht="30" x14ac:dyDescent="0.2">
      <c r="A206" s="224"/>
      <c r="B206" s="23" t="s">
        <v>82</v>
      </c>
      <c r="C206" s="85"/>
      <c r="D206" s="23"/>
      <c r="E206" s="70"/>
      <c r="F206" s="70"/>
      <c r="G206" s="70"/>
    </row>
    <row r="207" spans="1:7" s="112" customFormat="1" x14ac:dyDescent="0.2">
      <c r="A207" s="224"/>
      <c r="B207" s="23" t="s">
        <v>211</v>
      </c>
      <c r="C207" s="85"/>
      <c r="D207" s="23"/>
      <c r="E207" s="70"/>
      <c r="F207" s="70"/>
      <c r="G207" s="70"/>
    </row>
    <row r="208" spans="1:7" s="112" customFormat="1" x14ac:dyDescent="0.2">
      <c r="A208" s="224"/>
      <c r="B208" s="23" t="s">
        <v>212</v>
      </c>
      <c r="C208" s="85"/>
      <c r="D208" s="23"/>
      <c r="E208" s="70"/>
      <c r="F208" s="70"/>
      <c r="G208" s="70"/>
    </row>
    <row r="209" spans="1:7" s="112" customFormat="1" x14ac:dyDescent="0.2">
      <c r="A209" s="224"/>
      <c r="B209" s="23" t="s">
        <v>83</v>
      </c>
      <c r="C209" s="85"/>
      <c r="D209" s="23"/>
      <c r="E209" s="70"/>
      <c r="F209" s="70"/>
      <c r="G209" s="70"/>
    </row>
    <row r="210" spans="1:7" s="114" customFormat="1" ht="90" x14ac:dyDescent="0.2">
      <c r="A210" s="110" t="s">
        <v>56</v>
      </c>
      <c r="B210" s="3" t="s">
        <v>557</v>
      </c>
      <c r="C210" s="9">
        <v>1</v>
      </c>
      <c r="D210" s="3">
        <v>1</v>
      </c>
      <c r="E210" s="70" t="s">
        <v>508</v>
      </c>
      <c r="F210" s="149" t="s">
        <v>632</v>
      </c>
      <c r="G210" s="75" t="s">
        <v>526</v>
      </c>
    </row>
    <row r="211" spans="1:7" s="112" customFormat="1" x14ac:dyDescent="0.2">
      <c r="A211" s="224"/>
      <c r="B211" s="23" t="s">
        <v>435</v>
      </c>
      <c r="C211" s="85"/>
      <c r="D211" s="23"/>
      <c r="E211" s="70"/>
      <c r="F211" s="70"/>
      <c r="G211" s="70"/>
    </row>
    <row r="212" spans="1:7" s="112" customFormat="1" x14ac:dyDescent="0.2">
      <c r="A212" s="224"/>
      <c r="B212" s="23" t="s">
        <v>436</v>
      </c>
      <c r="C212" s="85"/>
      <c r="D212" s="23"/>
      <c r="E212" s="70"/>
      <c r="F212" s="70"/>
      <c r="G212" s="70"/>
    </row>
    <row r="213" spans="1:7" s="112" customFormat="1" x14ac:dyDescent="0.2">
      <c r="A213" s="224"/>
      <c r="B213" s="23" t="s">
        <v>364</v>
      </c>
      <c r="C213" s="85"/>
      <c r="D213" s="23"/>
      <c r="E213" s="70"/>
      <c r="F213" s="70"/>
      <c r="G213" s="70"/>
    </row>
    <row r="214" spans="1:7" s="114" customFormat="1" ht="75" x14ac:dyDescent="0.2">
      <c r="A214" s="110" t="s">
        <v>561</v>
      </c>
      <c r="B214" s="3" t="s">
        <v>428</v>
      </c>
      <c r="C214" s="9">
        <v>0.5</v>
      </c>
      <c r="D214" s="3">
        <v>0.5</v>
      </c>
      <c r="E214" s="70"/>
      <c r="F214" s="70" t="s">
        <v>633</v>
      </c>
      <c r="G214" s="70" t="s">
        <v>509</v>
      </c>
    </row>
    <row r="215" spans="1:7" s="112" customFormat="1" x14ac:dyDescent="0.2">
      <c r="A215" s="105"/>
      <c r="B215" s="23" t="s">
        <v>429</v>
      </c>
      <c r="C215" s="85"/>
      <c r="D215" s="23"/>
      <c r="E215" s="70"/>
      <c r="F215" s="70"/>
      <c r="G215" s="70"/>
    </row>
    <row r="216" spans="1:7" s="112" customFormat="1" ht="45" x14ac:dyDescent="0.2">
      <c r="A216" s="105"/>
      <c r="B216" s="23" t="s">
        <v>431</v>
      </c>
      <c r="C216" s="85"/>
      <c r="D216" s="23"/>
      <c r="E216" s="70"/>
      <c r="F216" s="70"/>
      <c r="G216" s="70"/>
    </row>
    <row r="217" spans="1:7" s="112" customFormat="1" ht="30" x14ac:dyDescent="0.2">
      <c r="A217" s="105"/>
      <c r="B217" s="23" t="s">
        <v>430</v>
      </c>
      <c r="C217" s="85"/>
      <c r="D217" s="23"/>
      <c r="E217" s="70"/>
      <c r="F217" s="70"/>
      <c r="G217" s="70"/>
    </row>
    <row r="218" spans="1:7" s="114" customFormat="1" ht="223.5" customHeight="1" x14ac:dyDescent="0.2">
      <c r="A218" s="110" t="s">
        <v>562</v>
      </c>
      <c r="B218" s="3" t="s">
        <v>432</v>
      </c>
      <c r="C218" s="9">
        <v>1</v>
      </c>
      <c r="D218" s="3">
        <v>1</v>
      </c>
      <c r="E218" s="70"/>
      <c r="F218" s="149" t="s">
        <v>634</v>
      </c>
      <c r="G218" s="78" t="s">
        <v>527</v>
      </c>
    </row>
    <row r="219" spans="1:7" s="112" customFormat="1" x14ac:dyDescent="0.2">
      <c r="A219" s="105"/>
      <c r="B219" s="23" t="s">
        <v>434</v>
      </c>
      <c r="C219" s="85"/>
      <c r="D219" s="23"/>
      <c r="E219" s="70"/>
      <c r="F219" s="70"/>
      <c r="G219" s="70"/>
    </row>
    <row r="220" spans="1:7" s="112" customFormat="1" x14ac:dyDescent="0.2">
      <c r="A220" s="105"/>
      <c r="B220" s="23" t="s">
        <v>433</v>
      </c>
      <c r="C220" s="85"/>
      <c r="D220" s="23"/>
      <c r="E220" s="70"/>
      <c r="F220" s="70"/>
      <c r="G220" s="70"/>
    </row>
    <row r="221" spans="1:7" s="114" customFormat="1" x14ac:dyDescent="0.2">
      <c r="A221" s="110" t="s">
        <v>563</v>
      </c>
      <c r="B221" s="3" t="s">
        <v>423</v>
      </c>
      <c r="C221" s="9">
        <f>C222+C225</f>
        <v>0.75</v>
      </c>
      <c r="D221" s="3">
        <v>0.75</v>
      </c>
      <c r="E221" s="70"/>
      <c r="G221" s="70"/>
    </row>
    <row r="222" spans="1:7" s="103" customFormat="1" ht="30" x14ac:dyDescent="0.2">
      <c r="A222" s="107" t="s">
        <v>356</v>
      </c>
      <c r="B222" s="22" t="s">
        <v>347</v>
      </c>
      <c r="C222" s="83">
        <v>0.25</v>
      </c>
      <c r="D222" s="22">
        <v>0.25</v>
      </c>
      <c r="E222" s="70"/>
      <c r="F222" s="149" t="s">
        <v>635</v>
      </c>
      <c r="G222" s="70" t="s">
        <v>510</v>
      </c>
    </row>
    <row r="223" spans="1:7" s="112" customFormat="1" x14ac:dyDescent="0.2">
      <c r="A223" s="105"/>
      <c r="B223" s="23" t="s">
        <v>348</v>
      </c>
      <c r="C223" s="85"/>
      <c r="D223" s="23"/>
      <c r="E223" s="70"/>
      <c r="F223" s="70"/>
      <c r="G223" s="70"/>
    </row>
    <row r="224" spans="1:7" s="112" customFormat="1" x14ac:dyDescent="0.2">
      <c r="A224" s="105"/>
      <c r="B224" s="23" t="s">
        <v>107</v>
      </c>
      <c r="C224" s="85"/>
      <c r="D224" s="23"/>
      <c r="E224" s="70"/>
      <c r="F224" s="70"/>
      <c r="G224" s="70"/>
    </row>
    <row r="225" spans="1:7" s="103" customFormat="1" ht="120" x14ac:dyDescent="0.2">
      <c r="A225" s="107" t="s">
        <v>357</v>
      </c>
      <c r="B225" s="22" t="s">
        <v>349</v>
      </c>
      <c r="C225" s="83">
        <v>0.5</v>
      </c>
      <c r="D225" s="22">
        <v>0.5</v>
      </c>
      <c r="E225" s="70"/>
      <c r="F225" s="149" t="s">
        <v>636</v>
      </c>
      <c r="G225" s="70" t="s">
        <v>511</v>
      </c>
    </row>
    <row r="226" spans="1:7" s="112" customFormat="1" x14ac:dyDescent="0.2">
      <c r="A226" s="105"/>
      <c r="B226" s="23" t="s">
        <v>350</v>
      </c>
      <c r="C226" s="85"/>
      <c r="D226" s="23"/>
      <c r="E226" s="70"/>
      <c r="F226" s="70"/>
      <c r="G226" s="70"/>
    </row>
    <row r="227" spans="1:7" s="112" customFormat="1" x14ac:dyDescent="0.2">
      <c r="A227" s="105"/>
      <c r="B227" s="23" t="s">
        <v>351</v>
      </c>
      <c r="C227" s="85"/>
      <c r="D227" s="23"/>
      <c r="E227" s="70"/>
      <c r="F227" s="70"/>
      <c r="G227" s="70"/>
    </row>
    <row r="228" spans="1:7" s="112" customFormat="1" x14ac:dyDescent="0.2">
      <c r="A228" s="110" t="s">
        <v>564</v>
      </c>
      <c r="B228" s="3" t="s">
        <v>84</v>
      </c>
      <c r="C228" s="9">
        <f>C233+C236+C229</f>
        <v>2.75</v>
      </c>
      <c r="D228" s="3">
        <v>2.75</v>
      </c>
      <c r="E228" s="70"/>
      <c r="F228" s="70"/>
      <c r="G228" s="70"/>
    </row>
    <row r="229" spans="1:7" s="103" customFormat="1" ht="45" x14ac:dyDescent="0.2">
      <c r="A229" s="107" t="s">
        <v>437</v>
      </c>
      <c r="B229" s="22" t="s">
        <v>352</v>
      </c>
      <c r="C229" s="83">
        <v>0.75</v>
      </c>
      <c r="D229" s="22">
        <v>0.75</v>
      </c>
      <c r="E229" s="70"/>
      <c r="F229" s="149" t="s">
        <v>637</v>
      </c>
      <c r="G229" s="71" t="s">
        <v>512</v>
      </c>
    </row>
    <row r="230" spans="1:7" s="112" customFormat="1" x14ac:dyDescent="0.2">
      <c r="A230" s="219"/>
      <c r="B230" s="23" t="s">
        <v>353</v>
      </c>
      <c r="C230" s="85"/>
      <c r="D230" s="23"/>
      <c r="E230" s="70"/>
      <c r="F230" s="70"/>
      <c r="G230" s="70"/>
    </row>
    <row r="231" spans="1:7" s="112" customFormat="1" x14ac:dyDescent="0.2">
      <c r="A231" s="221"/>
      <c r="B231" s="23" t="s">
        <v>355</v>
      </c>
      <c r="C231" s="85"/>
      <c r="D231" s="23"/>
      <c r="E231" s="70"/>
      <c r="F231" s="70"/>
      <c r="G231" s="70"/>
    </row>
    <row r="232" spans="1:7" s="112" customFormat="1" x14ac:dyDescent="0.2">
      <c r="A232" s="105"/>
      <c r="B232" s="23" t="s">
        <v>354</v>
      </c>
      <c r="C232" s="85"/>
      <c r="D232" s="23"/>
      <c r="E232" s="70"/>
      <c r="F232" s="70"/>
      <c r="G232" s="70"/>
    </row>
    <row r="233" spans="1:7" s="103" customFormat="1" ht="75" x14ac:dyDescent="0.2">
      <c r="A233" s="107" t="s">
        <v>438</v>
      </c>
      <c r="B233" s="22" t="s">
        <v>85</v>
      </c>
      <c r="C233" s="83">
        <v>0.5</v>
      </c>
      <c r="D233" s="22">
        <v>0.5</v>
      </c>
      <c r="E233" s="70"/>
      <c r="F233" s="149" t="s">
        <v>638</v>
      </c>
      <c r="G233" s="70" t="s">
        <v>513</v>
      </c>
    </row>
    <row r="234" spans="1:7" s="112" customFormat="1" x14ac:dyDescent="0.2">
      <c r="A234" s="224"/>
      <c r="B234" s="23" t="s">
        <v>239</v>
      </c>
      <c r="C234" s="85"/>
      <c r="D234" s="23"/>
      <c r="E234" s="70"/>
      <c r="F234" s="70"/>
      <c r="G234" s="70"/>
    </row>
    <row r="235" spans="1:7" s="112" customFormat="1" x14ac:dyDescent="0.2">
      <c r="A235" s="224"/>
      <c r="B235" s="23" t="s">
        <v>107</v>
      </c>
      <c r="C235" s="85"/>
      <c r="D235" s="23"/>
      <c r="E235" s="70"/>
      <c r="F235" s="70"/>
      <c r="G235" s="70"/>
    </row>
    <row r="236" spans="1:7" s="103" customFormat="1" ht="120" x14ac:dyDescent="0.2">
      <c r="A236" s="107" t="s">
        <v>439</v>
      </c>
      <c r="B236" s="22" t="s">
        <v>86</v>
      </c>
      <c r="C236" s="83">
        <v>1.5</v>
      </c>
      <c r="D236" s="22">
        <v>1.5</v>
      </c>
      <c r="E236" s="70" t="s">
        <v>542</v>
      </c>
      <c r="F236" s="70" t="s">
        <v>639</v>
      </c>
      <c r="G236" s="70" t="s">
        <v>514</v>
      </c>
    </row>
    <row r="237" spans="1:7" s="112" customFormat="1" x14ac:dyDescent="0.2">
      <c r="A237" s="105"/>
      <c r="B237" s="23" t="s">
        <v>418</v>
      </c>
      <c r="C237" s="85"/>
      <c r="D237" s="23"/>
      <c r="E237" s="70"/>
      <c r="F237" s="70"/>
      <c r="G237" s="70"/>
    </row>
    <row r="238" spans="1:7" s="112" customFormat="1" x14ac:dyDescent="0.2">
      <c r="A238" s="26"/>
      <c r="B238" s="23" t="s">
        <v>346</v>
      </c>
      <c r="C238" s="85"/>
      <c r="D238" s="23"/>
      <c r="E238" s="70"/>
      <c r="F238" s="70"/>
      <c r="G238" s="70"/>
    </row>
    <row r="239" spans="1:7" s="112" customFormat="1" ht="30" x14ac:dyDescent="0.2">
      <c r="A239" s="26"/>
      <c r="B239" s="23" t="s">
        <v>419</v>
      </c>
      <c r="C239" s="85"/>
      <c r="D239" s="23"/>
      <c r="E239" s="70"/>
      <c r="F239" s="70"/>
      <c r="G239" s="70"/>
    </row>
    <row r="240" spans="1:7" s="112" customFormat="1" ht="30" x14ac:dyDescent="0.2">
      <c r="A240" s="26"/>
      <c r="B240" s="23" t="s">
        <v>420</v>
      </c>
      <c r="C240" s="85"/>
      <c r="D240" s="23"/>
      <c r="E240" s="70"/>
      <c r="F240" s="70"/>
      <c r="G240" s="70"/>
    </row>
    <row r="241" spans="1:7" s="112" customFormat="1" x14ac:dyDescent="0.2">
      <c r="A241" s="110" t="s">
        <v>565</v>
      </c>
      <c r="B241" s="3" t="s">
        <v>87</v>
      </c>
      <c r="C241" s="9">
        <f>C242+C245</f>
        <v>1.5</v>
      </c>
      <c r="D241" s="3">
        <v>1.5</v>
      </c>
      <c r="E241" s="70"/>
      <c r="F241" s="70"/>
      <c r="G241" s="70"/>
    </row>
    <row r="242" spans="1:7" s="103" customFormat="1" ht="75" x14ac:dyDescent="0.2">
      <c r="A242" s="107" t="s">
        <v>440</v>
      </c>
      <c r="B242" s="19" t="s">
        <v>421</v>
      </c>
      <c r="C242" s="83">
        <v>0.5</v>
      </c>
      <c r="D242" s="19">
        <v>0.5</v>
      </c>
      <c r="E242" s="70"/>
      <c r="F242" s="149" t="s">
        <v>640</v>
      </c>
      <c r="G242" s="71" t="s">
        <v>515</v>
      </c>
    </row>
    <row r="243" spans="1:7" s="112" customFormat="1" x14ac:dyDescent="0.2">
      <c r="A243" s="224"/>
      <c r="B243" s="23" t="s">
        <v>427</v>
      </c>
      <c r="C243" s="85"/>
      <c r="D243" s="23"/>
      <c r="E243" s="70"/>
      <c r="F243" s="70"/>
      <c r="G243" s="70"/>
    </row>
    <row r="244" spans="1:7" s="112" customFormat="1" x14ac:dyDescent="0.2">
      <c r="A244" s="224"/>
      <c r="B244" s="23" t="s">
        <v>70</v>
      </c>
      <c r="C244" s="85"/>
      <c r="D244" s="23"/>
      <c r="E244" s="70"/>
      <c r="F244" s="70"/>
      <c r="G244" s="70"/>
    </row>
    <row r="245" spans="1:7" s="103" customFormat="1" ht="201.75" customHeight="1" x14ac:dyDescent="0.25">
      <c r="A245" s="107" t="s">
        <v>441</v>
      </c>
      <c r="B245" s="22" t="s">
        <v>33</v>
      </c>
      <c r="C245" s="83">
        <v>1</v>
      </c>
      <c r="D245" s="22">
        <v>1</v>
      </c>
      <c r="E245" s="70"/>
      <c r="F245" s="150" t="s">
        <v>641</v>
      </c>
      <c r="G245" s="71" t="s">
        <v>516</v>
      </c>
    </row>
    <row r="246" spans="1:7" s="112" customFormat="1" ht="45" x14ac:dyDescent="0.2">
      <c r="A246" s="105"/>
      <c r="B246" s="23" t="s">
        <v>210</v>
      </c>
      <c r="C246" s="85"/>
      <c r="D246" s="23"/>
      <c r="E246" s="70"/>
      <c r="F246" s="70"/>
      <c r="G246" s="70"/>
    </row>
    <row r="247" spans="1:7" s="114" customFormat="1" ht="90" x14ac:dyDescent="0.2">
      <c r="A247" s="110" t="s">
        <v>566</v>
      </c>
      <c r="B247" s="3" t="s">
        <v>213</v>
      </c>
      <c r="C247" s="9">
        <v>1</v>
      </c>
      <c r="D247" s="3">
        <v>1</v>
      </c>
      <c r="E247" s="70"/>
      <c r="F247" s="149" t="s">
        <v>666</v>
      </c>
      <c r="G247" s="71" t="s">
        <v>558</v>
      </c>
    </row>
    <row r="248" spans="1:7" s="112" customFormat="1" x14ac:dyDescent="0.2">
      <c r="A248" s="219"/>
      <c r="B248" s="23" t="s">
        <v>214</v>
      </c>
      <c r="C248" s="85"/>
      <c r="D248" s="23"/>
      <c r="E248" s="70"/>
      <c r="F248" s="70"/>
      <c r="G248" s="70"/>
    </row>
    <row r="249" spans="1:7" s="112" customFormat="1" x14ac:dyDescent="0.2">
      <c r="A249" s="220"/>
      <c r="B249" s="23" t="s">
        <v>215</v>
      </c>
      <c r="C249" s="85"/>
      <c r="D249" s="23"/>
      <c r="E249" s="70"/>
      <c r="F249" s="70"/>
      <c r="G249" s="70"/>
    </row>
    <row r="250" spans="1:7" s="112" customFormat="1" x14ac:dyDescent="0.2">
      <c r="A250" s="221"/>
      <c r="B250" s="23" t="s">
        <v>216</v>
      </c>
      <c r="C250" s="85"/>
      <c r="D250" s="23"/>
      <c r="E250" s="70"/>
      <c r="F250" s="70"/>
      <c r="G250" s="70"/>
    </row>
    <row r="251" spans="1:7" s="114" customFormat="1" ht="72" customHeight="1" x14ac:dyDescent="0.2">
      <c r="A251" s="110" t="s">
        <v>567</v>
      </c>
      <c r="B251" s="3" t="s">
        <v>321</v>
      </c>
      <c r="C251" s="9">
        <v>0.5</v>
      </c>
      <c r="D251" s="3">
        <v>0.5</v>
      </c>
      <c r="E251" s="70"/>
      <c r="F251" s="149" t="s">
        <v>642</v>
      </c>
      <c r="G251" s="70" t="s">
        <v>517</v>
      </c>
    </row>
    <row r="252" spans="1:7" s="112" customFormat="1" x14ac:dyDescent="0.2">
      <c r="A252" s="219"/>
      <c r="B252" s="23" t="s">
        <v>358</v>
      </c>
      <c r="C252" s="85"/>
      <c r="D252" s="23"/>
      <c r="E252" s="70"/>
      <c r="F252" s="70"/>
      <c r="G252" s="70"/>
    </row>
    <row r="253" spans="1:7" s="112" customFormat="1" x14ac:dyDescent="0.2">
      <c r="A253" s="221"/>
      <c r="B253" s="23" t="s">
        <v>217</v>
      </c>
      <c r="C253" s="85"/>
      <c r="D253" s="23"/>
      <c r="E253" s="70"/>
      <c r="F253" s="70"/>
      <c r="G253" s="70"/>
    </row>
    <row r="254" spans="1:7" s="112" customFormat="1" x14ac:dyDescent="0.2">
      <c r="A254" s="110">
        <v>6</v>
      </c>
      <c r="B254" s="3" t="s">
        <v>269</v>
      </c>
      <c r="C254" s="9">
        <f>C255+C259+C268+C276</f>
        <v>7</v>
      </c>
      <c r="D254" s="3">
        <v>7</v>
      </c>
      <c r="E254" s="70"/>
      <c r="F254" s="70"/>
      <c r="G254" s="70"/>
    </row>
    <row r="255" spans="1:7" s="112" customFormat="1" ht="158.25" customHeight="1" x14ac:dyDescent="0.25">
      <c r="A255" s="110" t="s">
        <v>568</v>
      </c>
      <c r="B255" s="3" t="s">
        <v>218</v>
      </c>
      <c r="C255" s="9">
        <v>1</v>
      </c>
      <c r="D255" s="3">
        <v>1</v>
      </c>
      <c r="E255" s="70"/>
      <c r="F255" s="160" t="s">
        <v>646</v>
      </c>
      <c r="G255" s="70" t="s">
        <v>466</v>
      </c>
    </row>
    <row r="256" spans="1:7" s="112" customFormat="1" x14ac:dyDescent="0.2">
      <c r="A256" s="219"/>
      <c r="B256" s="23" t="s">
        <v>220</v>
      </c>
      <c r="C256" s="85"/>
      <c r="D256" s="23"/>
      <c r="E256" s="70"/>
      <c r="F256" s="70"/>
      <c r="G256" s="70"/>
    </row>
    <row r="257" spans="1:7" s="112" customFormat="1" x14ac:dyDescent="0.2">
      <c r="A257" s="220"/>
      <c r="B257" s="23" t="s">
        <v>221</v>
      </c>
      <c r="C257" s="85"/>
      <c r="D257" s="23"/>
      <c r="E257" s="70"/>
      <c r="F257" s="70"/>
      <c r="G257" s="70"/>
    </row>
    <row r="258" spans="1:7" s="112" customFormat="1" x14ac:dyDescent="0.2">
      <c r="A258" s="221"/>
      <c r="B258" s="23" t="s">
        <v>219</v>
      </c>
      <c r="C258" s="85"/>
      <c r="D258" s="23"/>
      <c r="E258" s="70"/>
      <c r="F258" s="70"/>
      <c r="G258" s="70"/>
    </row>
    <row r="259" spans="1:7" s="112" customFormat="1" ht="90" x14ac:dyDescent="0.2">
      <c r="A259" s="110" t="s">
        <v>569</v>
      </c>
      <c r="B259" s="3" t="s">
        <v>94</v>
      </c>
      <c r="C259" s="9">
        <f>C260+C264</f>
        <v>3</v>
      </c>
      <c r="D259" s="3">
        <v>3</v>
      </c>
      <c r="E259" s="70"/>
      <c r="F259" s="70"/>
      <c r="G259" s="70" t="s">
        <v>467</v>
      </c>
    </row>
    <row r="260" spans="1:7" s="103" customFormat="1" x14ac:dyDescent="0.2">
      <c r="A260" s="107" t="s">
        <v>138</v>
      </c>
      <c r="B260" s="22" t="s">
        <v>222</v>
      </c>
      <c r="C260" s="83">
        <v>2</v>
      </c>
      <c r="D260" s="22"/>
      <c r="E260" s="70"/>
      <c r="F260" s="70"/>
      <c r="G260" s="70"/>
    </row>
    <row r="261" spans="1:7" s="112" customFormat="1" ht="30" x14ac:dyDescent="0.2">
      <c r="A261" s="219"/>
      <c r="B261" s="23" t="s">
        <v>405</v>
      </c>
      <c r="C261" s="85"/>
      <c r="D261" s="23">
        <v>2</v>
      </c>
      <c r="E261" s="70"/>
      <c r="F261" s="149" t="s">
        <v>643</v>
      </c>
      <c r="G261" s="70"/>
    </row>
    <row r="262" spans="1:7" s="112" customFormat="1" ht="30" x14ac:dyDescent="0.2">
      <c r="A262" s="220"/>
      <c r="B262" s="23" t="s">
        <v>365</v>
      </c>
      <c r="C262" s="85"/>
      <c r="D262" s="23"/>
      <c r="E262" s="70"/>
      <c r="F262" s="70"/>
      <c r="G262" s="70"/>
    </row>
    <row r="263" spans="1:7" s="112" customFormat="1" ht="30" x14ac:dyDescent="0.2">
      <c r="A263" s="221"/>
      <c r="B263" s="23" t="s">
        <v>404</v>
      </c>
      <c r="C263" s="85"/>
      <c r="D263" s="23"/>
      <c r="E263" s="70"/>
      <c r="F263" s="70"/>
      <c r="G263" s="70"/>
    </row>
    <row r="264" spans="1:7" s="103" customFormat="1" ht="30" x14ac:dyDescent="0.2">
      <c r="A264" s="107" t="s">
        <v>93</v>
      </c>
      <c r="B264" s="22" t="s">
        <v>129</v>
      </c>
      <c r="C264" s="83">
        <v>1</v>
      </c>
      <c r="D264" s="22">
        <v>1</v>
      </c>
      <c r="E264" s="70"/>
      <c r="F264" s="70" t="s">
        <v>644</v>
      </c>
      <c r="G264" s="70"/>
    </row>
    <row r="265" spans="1:7" s="112" customFormat="1" x14ac:dyDescent="0.2">
      <c r="A265" s="224"/>
      <c r="B265" s="23" t="s">
        <v>375</v>
      </c>
      <c r="C265" s="85"/>
      <c r="D265" s="23"/>
      <c r="E265" s="70"/>
      <c r="F265" s="70"/>
      <c r="G265" s="70"/>
    </row>
    <row r="266" spans="1:7" s="112" customFormat="1" x14ac:dyDescent="0.2">
      <c r="A266" s="224"/>
      <c r="B266" s="23" t="s">
        <v>261</v>
      </c>
      <c r="C266" s="85"/>
      <c r="D266" s="23"/>
      <c r="E266" s="70"/>
      <c r="F266" s="70"/>
      <c r="G266" s="70"/>
    </row>
    <row r="267" spans="1:7" s="112" customFormat="1" x14ac:dyDescent="0.2">
      <c r="A267" s="224"/>
      <c r="B267" s="23" t="s">
        <v>95</v>
      </c>
      <c r="C267" s="85"/>
      <c r="D267" s="23"/>
      <c r="E267" s="70"/>
      <c r="F267" s="70"/>
      <c r="G267" s="70"/>
    </row>
    <row r="268" spans="1:7" s="114" customFormat="1" ht="45" x14ac:dyDescent="0.2">
      <c r="A268" s="110" t="s">
        <v>570</v>
      </c>
      <c r="B268" s="3" t="s">
        <v>223</v>
      </c>
      <c r="C268" s="9">
        <f>C269+C273</f>
        <v>2</v>
      </c>
      <c r="D268" s="3">
        <v>2</v>
      </c>
      <c r="E268" s="70"/>
      <c r="F268" s="70"/>
      <c r="G268" s="70" t="s">
        <v>468</v>
      </c>
    </row>
    <row r="269" spans="1:7" s="103" customFormat="1" ht="60" x14ac:dyDescent="0.2">
      <c r="A269" s="107" t="s">
        <v>366</v>
      </c>
      <c r="B269" s="22" t="s">
        <v>224</v>
      </c>
      <c r="C269" s="83">
        <v>1</v>
      </c>
      <c r="D269" s="139">
        <v>1</v>
      </c>
      <c r="E269" s="70"/>
      <c r="F269" s="149" t="s">
        <v>667</v>
      </c>
      <c r="G269" s="70"/>
    </row>
    <row r="270" spans="1:7" s="112" customFormat="1" x14ac:dyDescent="0.2">
      <c r="A270" s="219"/>
      <c r="B270" s="23" t="s">
        <v>226</v>
      </c>
      <c r="C270" s="85"/>
      <c r="D270" s="140"/>
      <c r="E270" s="70"/>
      <c r="F270" s="70"/>
      <c r="G270" s="70"/>
    </row>
    <row r="271" spans="1:7" s="112" customFormat="1" x14ac:dyDescent="0.2">
      <c r="A271" s="220"/>
      <c r="B271" s="23" t="s">
        <v>422</v>
      </c>
      <c r="C271" s="85"/>
      <c r="D271" s="140"/>
      <c r="E271" s="70"/>
      <c r="F271" s="70"/>
      <c r="G271" s="70"/>
    </row>
    <row r="272" spans="1:7" s="112" customFormat="1" x14ac:dyDescent="0.2">
      <c r="A272" s="221"/>
      <c r="B272" s="23" t="s">
        <v>369</v>
      </c>
      <c r="C272" s="85"/>
      <c r="D272" s="140"/>
      <c r="E272" s="70"/>
      <c r="F272" s="70"/>
      <c r="G272" s="70"/>
    </row>
    <row r="273" spans="1:7" s="103" customFormat="1" ht="30" x14ac:dyDescent="0.2">
      <c r="A273" s="50" t="s">
        <v>367</v>
      </c>
      <c r="B273" s="22" t="s">
        <v>368</v>
      </c>
      <c r="C273" s="83">
        <v>1</v>
      </c>
      <c r="D273" s="139">
        <v>1</v>
      </c>
      <c r="E273" s="70"/>
      <c r="F273" s="70" t="s">
        <v>645</v>
      </c>
      <c r="G273" s="70"/>
    </row>
    <row r="274" spans="1:7" s="112" customFormat="1" x14ac:dyDescent="0.2">
      <c r="A274" s="219"/>
      <c r="B274" s="23" t="s">
        <v>370</v>
      </c>
      <c r="C274" s="85"/>
      <c r="D274" s="23"/>
      <c r="E274" s="70"/>
      <c r="F274" s="70"/>
      <c r="G274" s="70"/>
    </row>
    <row r="275" spans="1:7" s="112" customFormat="1" x14ac:dyDescent="0.2">
      <c r="A275" s="221"/>
      <c r="B275" s="23" t="s">
        <v>371</v>
      </c>
      <c r="C275" s="85"/>
      <c r="D275" s="23"/>
      <c r="E275" s="70"/>
      <c r="F275" s="70"/>
      <c r="G275" s="70"/>
    </row>
    <row r="276" spans="1:7" s="114" customFormat="1" ht="105" x14ac:dyDescent="0.2">
      <c r="A276" s="110" t="s">
        <v>571</v>
      </c>
      <c r="B276" s="3" t="s">
        <v>225</v>
      </c>
      <c r="C276" s="9">
        <v>1</v>
      </c>
      <c r="D276" s="3">
        <v>1</v>
      </c>
      <c r="E276" s="70"/>
      <c r="F276" s="149" t="s">
        <v>668</v>
      </c>
      <c r="G276" s="70" t="s">
        <v>469</v>
      </c>
    </row>
    <row r="277" spans="1:7" s="112" customFormat="1" x14ac:dyDescent="0.2">
      <c r="A277" s="219"/>
      <c r="B277" s="23" t="s">
        <v>373</v>
      </c>
      <c r="C277" s="85"/>
      <c r="D277" s="23"/>
      <c r="E277" s="70"/>
      <c r="F277" s="70"/>
      <c r="G277" s="70"/>
    </row>
    <row r="278" spans="1:7" s="112" customFormat="1" x14ac:dyDescent="0.2">
      <c r="A278" s="220"/>
      <c r="B278" s="23" t="s">
        <v>372</v>
      </c>
      <c r="C278" s="85"/>
      <c r="D278" s="23"/>
      <c r="E278" s="70"/>
      <c r="F278" s="70"/>
      <c r="G278" s="70"/>
    </row>
    <row r="279" spans="1:7" s="112" customFormat="1" x14ac:dyDescent="0.2">
      <c r="A279" s="221"/>
      <c r="B279" s="23" t="s">
        <v>374</v>
      </c>
      <c r="C279" s="85"/>
      <c r="D279" s="23"/>
      <c r="E279" s="70"/>
      <c r="F279" s="70"/>
      <c r="G279" s="70"/>
    </row>
    <row r="280" spans="1:7" s="112" customFormat="1" x14ac:dyDescent="0.2">
      <c r="A280" s="110">
        <v>7</v>
      </c>
      <c r="B280" s="3" t="s">
        <v>270</v>
      </c>
      <c r="C280" s="9">
        <f>C281+C293+C306+C310+C318+C322+C332</f>
        <v>10.5</v>
      </c>
      <c r="D280" s="3"/>
      <c r="E280" s="70"/>
      <c r="F280" s="70"/>
      <c r="G280" s="70"/>
    </row>
    <row r="281" spans="1:7" s="114" customFormat="1" x14ac:dyDescent="0.2">
      <c r="A281" s="110" t="s">
        <v>99</v>
      </c>
      <c r="B281" s="3" t="s">
        <v>96</v>
      </c>
      <c r="C281" s="9">
        <f>C282+C285+C290</f>
        <v>3</v>
      </c>
      <c r="D281" s="3"/>
      <c r="E281" s="70"/>
      <c r="F281" s="70"/>
      <c r="G281" s="70"/>
    </row>
    <row r="282" spans="1:7" s="103" customFormat="1" ht="186" customHeight="1" x14ac:dyDescent="0.25">
      <c r="A282" s="107" t="s">
        <v>26</v>
      </c>
      <c r="B282" s="51" t="s">
        <v>162</v>
      </c>
      <c r="C282" s="94">
        <v>0.5</v>
      </c>
      <c r="D282" s="51">
        <v>0.5</v>
      </c>
      <c r="E282" s="78" t="s">
        <v>548</v>
      </c>
      <c r="F282" s="160" t="s">
        <v>647</v>
      </c>
      <c r="G282" s="70" t="s">
        <v>470</v>
      </c>
    </row>
    <row r="283" spans="1:7" s="112" customFormat="1" x14ac:dyDescent="0.2">
      <c r="A283" s="223"/>
      <c r="B283" s="23" t="s">
        <v>325</v>
      </c>
      <c r="C283" s="85"/>
      <c r="D283" s="23"/>
      <c r="E283" s="70"/>
      <c r="F283" s="70"/>
      <c r="G283" s="70"/>
    </row>
    <row r="284" spans="1:7" s="112" customFormat="1" x14ac:dyDescent="0.2">
      <c r="A284" s="223"/>
      <c r="B284" s="23" t="s">
        <v>67</v>
      </c>
      <c r="C284" s="85"/>
      <c r="D284" s="23"/>
      <c r="E284" s="70"/>
      <c r="F284" s="70"/>
      <c r="G284" s="70"/>
    </row>
    <row r="285" spans="1:7" s="199" customFormat="1" ht="135" x14ac:dyDescent="0.25">
      <c r="A285" s="194" t="s">
        <v>27</v>
      </c>
      <c r="B285" s="195" t="s">
        <v>16</v>
      </c>
      <c r="C285" s="196">
        <v>2</v>
      </c>
      <c r="D285" s="195">
        <v>2</v>
      </c>
      <c r="E285" s="197"/>
      <c r="F285" s="150" t="s">
        <v>669</v>
      </c>
      <c r="G285" s="198" t="s">
        <v>549</v>
      </c>
    </row>
    <row r="286" spans="1:7" s="112" customFormat="1" x14ac:dyDescent="0.2">
      <c r="A286" s="223"/>
      <c r="B286" s="124" t="s">
        <v>240</v>
      </c>
      <c r="C286" s="88"/>
      <c r="D286" s="124"/>
      <c r="E286" s="70"/>
      <c r="F286" s="70"/>
      <c r="G286" s="70"/>
    </row>
    <row r="287" spans="1:7" s="112" customFormat="1" x14ac:dyDescent="0.2">
      <c r="A287" s="223"/>
      <c r="B287" s="124" t="s">
        <v>241</v>
      </c>
      <c r="C287" s="88"/>
      <c r="D287" s="124"/>
      <c r="E287" s="70"/>
      <c r="F287" s="70"/>
      <c r="G287" s="70"/>
    </row>
    <row r="288" spans="1:7" s="112" customFormat="1" x14ac:dyDescent="0.2">
      <c r="A288" s="223"/>
      <c r="B288" s="124" t="s">
        <v>242</v>
      </c>
      <c r="C288" s="88"/>
      <c r="D288" s="124"/>
      <c r="E288" s="70"/>
      <c r="F288" s="70"/>
      <c r="G288" s="70"/>
    </row>
    <row r="289" spans="1:7" s="112" customFormat="1" x14ac:dyDescent="0.2">
      <c r="A289" s="223"/>
      <c r="B289" s="124" t="s">
        <v>136</v>
      </c>
      <c r="C289" s="88"/>
      <c r="D289" s="124"/>
      <c r="E289" s="70"/>
      <c r="F289" s="70"/>
      <c r="G289" s="70"/>
    </row>
    <row r="290" spans="1:7" s="103" customFormat="1" ht="240" x14ac:dyDescent="0.2">
      <c r="A290" s="107" t="s">
        <v>28</v>
      </c>
      <c r="B290" s="69" t="s">
        <v>231</v>
      </c>
      <c r="C290" s="94">
        <v>0.5</v>
      </c>
      <c r="D290" s="69">
        <v>0.5</v>
      </c>
      <c r="E290" s="78" t="s">
        <v>471</v>
      </c>
      <c r="F290" s="186" t="s">
        <v>648</v>
      </c>
      <c r="G290" s="78" t="s">
        <v>472</v>
      </c>
    </row>
    <row r="291" spans="1:7" s="112" customFormat="1" x14ac:dyDescent="0.2">
      <c r="A291" s="223"/>
      <c r="B291" s="124" t="s">
        <v>262</v>
      </c>
      <c r="C291" s="88"/>
      <c r="D291" s="124"/>
      <c r="E291" s="70"/>
      <c r="F291" s="70"/>
      <c r="G291" s="70"/>
    </row>
    <row r="292" spans="1:7" s="112" customFormat="1" x14ac:dyDescent="0.2">
      <c r="A292" s="223"/>
      <c r="B292" s="124" t="s">
        <v>158</v>
      </c>
      <c r="C292" s="88"/>
      <c r="D292" s="124"/>
      <c r="E292" s="70"/>
      <c r="F292" s="70"/>
      <c r="G292" s="70"/>
    </row>
    <row r="293" spans="1:7" s="114" customFormat="1" x14ac:dyDescent="0.2">
      <c r="A293" s="2" t="s">
        <v>102</v>
      </c>
      <c r="B293" s="3" t="s">
        <v>39</v>
      </c>
      <c r="C293" s="9">
        <f>C294+C298+C302</f>
        <v>2</v>
      </c>
      <c r="D293" s="3">
        <v>2</v>
      </c>
      <c r="E293" s="70"/>
      <c r="F293" s="70"/>
      <c r="G293" s="70"/>
    </row>
    <row r="294" spans="1:7" s="103" customFormat="1" ht="255" x14ac:dyDescent="0.2">
      <c r="A294" s="106" t="s">
        <v>29</v>
      </c>
      <c r="B294" s="52" t="s">
        <v>308</v>
      </c>
      <c r="C294" s="94">
        <v>0.75</v>
      </c>
      <c r="D294" s="52">
        <v>0.75</v>
      </c>
      <c r="E294" s="70" t="s">
        <v>473</v>
      </c>
      <c r="F294" s="149" t="s">
        <v>650</v>
      </c>
      <c r="G294" s="78" t="s">
        <v>550</v>
      </c>
    </row>
    <row r="295" spans="1:7" s="112" customFormat="1" x14ac:dyDescent="0.2">
      <c r="A295" s="222"/>
      <c r="B295" s="26" t="s">
        <v>331</v>
      </c>
      <c r="C295" s="85"/>
      <c r="D295" s="26"/>
      <c r="E295" s="70"/>
      <c r="F295" s="70"/>
      <c r="G295" s="70"/>
    </row>
    <row r="296" spans="1:7" s="112" customFormat="1" ht="30" x14ac:dyDescent="0.2">
      <c r="A296" s="222"/>
      <c r="B296" s="26" t="s">
        <v>332</v>
      </c>
      <c r="C296" s="85"/>
      <c r="D296" s="26"/>
      <c r="E296" s="70"/>
      <c r="F296" s="70"/>
      <c r="G296" s="70"/>
    </row>
    <row r="297" spans="1:7" s="112" customFormat="1" x14ac:dyDescent="0.2">
      <c r="A297" s="222"/>
      <c r="B297" s="26" t="s">
        <v>100</v>
      </c>
      <c r="C297" s="85"/>
      <c r="D297" s="26"/>
      <c r="E297" s="70"/>
      <c r="F297" s="70"/>
      <c r="G297" s="70"/>
    </row>
    <row r="298" spans="1:7" s="103" customFormat="1" ht="255" x14ac:dyDescent="0.2">
      <c r="A298" s="106" t="s">
        <v>31</v>
      </c>
      <c r="B298" s="52" t="s">
        <v>168</v>
      </c>
      <c r="C298" s="94">
        <v>0.75</v>
      </c>
      <c r="D298" s="52">
        <v>0.75</v>
      </c>
      <c r="E298" s="70" t="s">
        <v>474</v>
      </c>
      <c r="F298" s="149" t="s">
        <v>651</v>
      </c>
      <c r="G298" s="78" t="s">
        <v>551</v>
      </c>
    </row>
    <row r="299" spans="1:7" s="112" customFormat="1" x14ac:dyDescent="0.2">
      <c r="A299" s="222"/>
      <c r="B299" s="26" t="s">
        <v>331</v>
      </c>
      <c r="C299" s="85"/>
      <c r="D299" s="26"/>
      <c r="E299" s="70"/>
      <c r="F299" s="70"/>
      <c r="G299" s="70"/>
    </row>
    <row r="300" spans="1:7" s="112" customFormat="1" ht="30" x14ac:dyDescent="0.2">
      <c r="A300" s="222"/>
      <c r="B300" s="26" t="s">
        <v>332</v>
      </c>
      <c r="C300" s="85"/>
      <c r="D300" s="26"/>
      <c r="E300" s="70"/>
      <c r="F300" s="70"/>
      <c r="G300" s="70"/>
    </row>
    <row r="301" spans="1:7" s="112" customFormat="1" x14ac:dyDescent="0.2">
      <c r="A301" s="222"/>
      <c r="B301" s="26" t="s">
        <v>100</v>
      </c>
      <c r="C301" s="85"/>
      <c r="D301" s="26"/>
      <c r="E301" s="70"/>
      <c r="F301" s="70"/>
      <c r="G301" s="70"/>
    </row>
    <row r="302" spans="1:7" s="199" customFormat="1" ht="165" x14ac:dyDescent="0.2">
      <c r="A302" s="204" t="s">
        <v>34</v>
      </c>
      <c r="B302" s="210" t="s">
        <v>169</v>
      </c>
      <c r="C302" s="211">
        <v>0.5</v>
      </c>
      <c r="D302" s="210" t="s">
        <v>649</v>
      </c>
      <c r="E302" s="208" t="s">
        <v>475</v>
      </c>
      <c r="F302" s="212" t="s">
        <v>671</v>
      </c>
      <c r="G302" s="198" t="s">
        <v>476</v>
      </c>
    </row>
    <row r="303" spans="1:7" s="112" customFormat="1" x14ac:dyDescent="0.2">
      <c r="A303" s="222"/>
      <c r="B303" s="23" t="s">
        <v>263</v>
      </c>
      <c r="C303" s="85"/>
      <c r="D303" s="23"/>
      <c r="E303" s="70"/>
      <c r="F303" s="70"/>
      <c r="G303" s="70"/>
    </row>
    <row r="304" spans="1:7" s="112" customFormat="1" x14ac:dyDescent="0.2">
      <c r="A304" s="222"/>
      <c r="B304" s="23" t="s">
        <v>159</v>
      </c>
      <c r="C304" s="85"/>
      <c r="D304" s="23"/>
      <c r="E304" s="70"/>
      <c r="F304" s="70"/>
      <c r="G304" s="70"/>
    </row>
    <row r="305" spans="1:7" s="112" customFormat="1" x14ac:dyDescent="0.2">
      <c r="A305" s="222"/>
      <c r="B305" s="23" t="s">
        <v>120</v>
      </c>
      <c r="C305" s="85"/>
      <c r="D305" s="23"/>
      <c r="E305" s="70"/>
      <c r="F305" s="70"/>
      <c r="G305" s="70"/>
    </row>
    <row r="306" spans="1:7" s="203" customFormat="1" ht="120" x14ac:dyDescent="0.2">
      <c r="A306" s="206" t="s">
        <v>163</v>
      </c>
      <c r="B306" s="207" t="s">
        <v>131</v>
      </c>
      <c r="C306" s="165">
        <v>0.5</v>
      </c>
      <c r="D306" s="207" t="s">
        <v>649</v>
      </c>
      <c r="E306" s="208" t="s">
        <v>477</v>
      </c>
      <c r="F306" s="209" t="s">
        <v>674</v>
      </c>
      <c r="G306" s="198" t="s">
        <v>478</v>
      </c>
    </row>
    <row r="307" spans="1:7" s="112" customFormat="1" x14ac:dyDescent="0.2">
      <c r="A307" s="223"/>
      <c r="B307" s="23" t="s">
        <v>227</v>
      </c>
      <c r="C307" s="85"/>
      <c r="D307" s="23"/>
      <c r="E307" s="70"/>
      <c r="F307" s="70"/>
      <c r="G307" s="70"/>
    </row>
    <row r="308" spans="1:7" s="112" customFormat="1" x14ac:dyDescent="0.2">
      <c r="A308" s="223"/>
      <c r="B308" s="23" t="s">
        <v>376</v>
      </c>
      <c r="C308" s="85"/>
      <c r="D308" s="23"/>
      <c r="E308" s="70"/>
      <c r="F308" s="70"/>
      <c r="G308" s="70"/>
    </row>
    <row r="309" spans="1:7" s="112" customFormat="1" x14ac:dyDescent="0.2">
      <c r="A309" s="223"/>
      <c r="B309" s="23" t="s">
        <v>398</v>
      </c>
      <c r="C309" s="85"/>
      <c r="D309" s="23"/>
      <c r="E309" s="70"/>
      <c r="F309" s="70"/>
      <c r="G309" s="70"/>
    </row>
    <row r="310" spans="1:7" s="114" customFormat="1" x14ac:dyDescent="0.2">
      <c r="A310" s="2" t="s">
        <v>164</v>
      </c>
      <c r="B310" s="55" t="s">
        <v>40</v>
      </c>
      <c r="C310" s="9">
        <f>C311+C312+C315</f>
        <v>1.75</v>
      </c>
      <c r="D310" s="55" t="s">
        <v>654</v>
      </c>
      <c r="E310" s="70"/>
      <c r="F310" s="70"/>
      <c r="G310" s="70"/>
    </row>
    <row r="311" spans="1:7" s="103" customFormat="1" ht="150" x14ac:dyDescent="0.2">
      <c r="A311" s="106" t="s">
        <v>165</v>
      </c>
      <c r="B311" s="56" t="s">
        <v>230</v>
      </c>
      <c r="C311" s="94">
        <v>0.25</v>
      </c>
      <c r="D311" s="56" t="s">
        <v>652</v>
      </c>
      <c r="E311" s="99" t="s">
        <v>479</v>
      </c>
      <c r="F311" s="99" t="s">
        <v>653</v>
      </c>
      <c r="G311" s="78" t="s">
        <v>480</v>
      </c>
    </row>
    <row r="312" spans="1:7" s="103" customFormat="1" ht="75" x14ac:dyDescent="0.2">
      <c r="A312" s="106" t="s">
        <v>166</v>
      </c>
      <c r="B312" s="57" t="s">
        <v>170</v>
      </c>
      <c r="C312" s="95">
        <v>1</v>
      </c>
      <c r="D312" s="57" t="s">
        <v>655</v>
      </c>
      <c r="E312" s="70"/>
      <c r="F312" s="70" t="s">
        <v>656</v>
      </c>
      <c r="G312" s="71" t="s">
        <v>480</v>
      </c>
    </row>
    <row r="313" spans="1:7" s="112" customFormat="1" x14ac:dyDescent="0.2">
      <c r="A313" s="222"/>
      <c r="B313" s="58" t="s">
        <v>326</v>
      </c>
      <c r="C313" s="96"/>
      <c r="D313" s="58"/>
      <c r="E313" s="70"/>
      <c r="F313" s="70"/>
      <c r="G313" s="70"/>
    </row>
    <row r="314" spans="1:7" s="112" customFormat="1" ht="30" x14ac:dyDescent="0.2">
      <c r="A314" s="222"/>
      <c r="B314" s="58" t="s">
        <v>327</v>
      </c>
      <c r="C314" s="96"/>
      <c r="D314" s="58"/>
      <c r="E314" s="70"/>
      <c r="F314" s="70"/>
      <c r="G314" s="70"/>
    </row>
    <row r="315" spans="1:7" s="189" customFormat="1" ht="120" x14ac:dyDescent="0.25">
      <c r="A315" s="190" t="s">
        <v>167</v>
      </c>
      <c r="B315" s="191" t="s">
        <v>171</v>
      </c>
      <c r="C315" s="192">
        <v>0.5</v>
      </c>
      <c r="D315" s="191" t="s">
        <v>649</v>
      </c>
      <c r="E315" s="188" t="s">
        <v>481</v>
      </c>
      <c r="F315" s="150" t="s">
        <v>673</v>
      </c>
      <c r="G315" s="193" t="s">
        <v>480</v>
      </c>
    </row>
    <row r="316" spans="1:7" s="112" customFormat="1" x14ac:dyDescent="0.2">
      <c r="A316" s="222"/>
      <c r="B316" s="59" t="s">
        <v>264</v>
      </c>
      <c r="C316" s="96"/>
      <c r="D316" s="59"/>
      <c r="E316" s="70"/>
      <c r="F316" s="70"/>
      <c r="G316" s="70"/>
    </row>
    <row r="317" spans="1:7" s="112" customFormat="1" x14ac:dyDescent="0.2">
      <c r="A317" s="222"/>
      <c r="B317" s="59" t="s">
        <v>136</v>
      </c>
      <c r="C317" s="96"/>
      <c r="D317" s="59"/>
      <c r="E317" s="70"/>
      <c r="F317" s="70"/>
      <c r="G317" s="70"/>
    </row>
    <row r="318" spans="1:7" s="203" customFormat="1" ht="153" customHeight="1" x14ac:dyDescent="0.25">
      <c r="A318" s="200" t="s">
        <v>322</v>
      </c>
      <c r="B318" s="201" t="s">
        <v>97</v>
      </c>
      <c r="C318" s="165">
        <v>1</v>
      </c>
      <c r="D318" s="201" t="s">
        <v>655</v>
      </c>
      <c r="E318" s="202" t="s">
        <v>482</v>
      </c>
      <c r="F318" s="161" t="s">
        <v>670</v>
      </c>
      <c r="G318" s="198" t="s">
        <v>552</v>
      </c>
    </row>
    <row r="319" spans="1:7" s="112" customFormat="1" x14ac:dyDescent="0.2">
      <c r="A319" s="60"/>
      <c r="B319" s="23" t="s">
        <v>329</v>
      </c>
      <c r="C319" s="85"/>
      <c r="D319" s="23"/>
      <c r="E319" s="70"/>
      <c r="F319" s="70"/>
      <c r="G319" s="70"/>
    </row>
    <row r="320" spans="1:7" s="112" customFormat="1" x14ac:dyDescent="0.2">
      <c r="A320" s="60"/>
      <c r="B320" s="23" t="s">
        <v>330</v>
      </c>
      <c r="C320" s="85"/>
      <c r="D320" s="23"/>
      <c r="E320" s="70"/>
      <c r="F320" s="70"/>
      <c r="G320" s="70"/>
    </row>
    <row r="321" spans="1:7" s="112" customFormat="1" x14ac:dyDescent="0.2">
      <c r="A321" s="60"/>
      <c r="B321" s="23" t="s">
        <v>328</v>
      </c>
      <c r="C321" s="85"/>
      <c r="D321" s="23"/>
      <c r="E321" s="70"/>
      <c r="F321" s="70"/>
      <c r="G321" s="70"/>
    </row>
    <row r="322" spans="1:7" s="114" customFormat="1" x14ac:dyDescent="0.2">
      <c r="A322" s="2" t="s">
        <v>323</v>
      </c>
      <c r="B322" s="54" t="s">
        <v>98</v>
      </c>
      <c r="C322" s="9">
        <f>C323+C326+C329</f>
        <v>1.25</v>
      </c>
      <c r="D322" s="54" t="s">
        <v>658</v>
      </c>
      <c r="E322" s="70"/>
      <c r="F322" s="70"/>
      <c r="G322" s="70"/>
    </row>
    <row r="323" spans="1:7" s="103" customFormat="1" ht="90" x14ac:dyDescent="0.2">
      <c r="A323" s="106" t="s">
        <v>265</v>
      </c>
      <c r="B323" s="52" t="s">
        <v>228</v>
      </c>
      <c r="C323" s="94">
        <v>0.25</v>
      </c>
      <c r="D323" s="52">
        <v>0.25</v>
      </c>
      <c r="E323" s="70"/>
      <c r="F323" s="149" t="s">
        <v>657</v>
      </c>
      <c r="G323" s="71" t="s">
        <v>483</v>
      </c>
    </row>
    <row r="324" spans="1:7" s="103" customFormat="1" x14ac:dyDescent="0.2">
      <c r="A324" s="222"/>
      <c r="B324" s="61" t="s">
        <v>229</v>
      </c>
      <c r="C324" s="97"/>
      <c r="D324" s="61"/>
      <c r="E324" s="70"/>
      <c r="F324" s="70"/>
      <c r="G324" s="70"/>
    </row>
    <row r="325" spans="1:7" s="103" customFormat="1" x14ac:dyDescent="0.2">
      <c r="A325" s="222"/>
      <c r="B325" s="61" t="s">
        <v>158</v>
      </c>
      <c r="C325" s="97"/>
      <c r="D325" s="61"/>
      <c r="E325" s="70"/>
      <c r="F325" s="70"/>
      <c r="G325" s="70"/>
    </row>
    <row r="326" spans="1:7" s="103" customFormat="1" ht="255" x14ac:dyDescent="0.2">
      <c r="A326" s="106" t="s">
        <v>266</v>
      </c>
      <c r="B326" s="53" t="s">
        <v>172</v>
      </c>
      <c r="C326" s="94">
        <v>0.5</v>
      </c>
      <c r="D326" s="53" t="s">
        <v>649</v>
      </c>
      <c r="E326" s="99" t="s">
        <v>484</v>
      </c>
      <c r="F326" s="99" t="s">
        <v>659</v>
      </c>
      <c r="G326" s="78" t="s">
        <v>553</v>
      </c>
    </row>
    <row r="327" spans="1:7" s="112" customFormat="1" x14ac:dyDescent="0.2">
      <c r="A327" s="222"/>
      <c r="B327" s="62" t="s">
        <v>227</v>
      </c>
      <c r="C327" s="85"/>
      <c r="D327" s="62"/>
      <c r="E327" s="70"/>
      <c r="F327" s="70"/>
      <c r="G327" s="70"/>
    </row>
    <row r="328" spans="1:7" s="112" customFormat="1" x14ac:dyDescent="0.2">
      <c r="A328" s="222"/>
      <c r="B328" s="62" t="s">
        <v>101</v>
      </c>
      <c r="C328" s="85"/>
      <c r="D328" s="62"/>
      <c r="E328" s="70"/>
      <c r="F328" s="70"/>
      <c r="G328" s="70"/>
    </row>
    <row r="329" spans="1:7" s="189" customFormat="1" ht="135" x14ac:dyDescent="0.2">
      <c r="A329" s="204" t="s">
        <v>267</v>
      </c>
      <c r="B329" s="205" t="s">
        <v>173</v>
      </c>
      <c r="C329" s="170">
        <v>0.5</v>
      </c>
      <c r="D329" s="205" t="s">
        <v>649</v>
      </c>
      <c r="E329" s="197" t="s">
        <v>485</v>
      </c>
      <c r="F329" s="197" t="s">
        <v>672</v>
      </c>
      <c r="G329" s="198" t="s">
        <v>554</v>
      </c>
    </row>
    <row r="330" spans="1:7" s="112" customFormat="1" x14ac:dyDescent="0.2">
      <c r="A330" s="222"/>
      <c r="B330" s="62" t="s">
        <v>227</v>
      </c>
      <c r="C330" s="85"/>
      <c r="D330" s="62"/>
      <c r="E330" s="70"/>
      <c r="F330" s="70"/>
      <c r="G330" s="70"/>
    </row>
    <row r="331" spans="1:7" s="112" customFormat="1" x14ac:dyDescent="0.2">
      <c r="A331" s="222"/>
      <c r="B331" s="62" t="s">
        <v>101</v>
      </c>
      <c r="C331" s="85"/>
      <c r="D331" s="62"/>
      <c r="E331" s="70"/>
      <c r="F331" s="70"/>
      <c r="G331" s="70"/>
    </row>
    <row r="332" spans="1:7" s="114" customFormat="1" ht="60" x14ac:dyDescent="0.2">
      <c r="A332" s="2" t="s">
        <v>465</v>
      </c>
      <c r="B332" s="54" t="s">
        <v>402</v>
      </c>
      <c r="C332" s="9">
        <v>1</v>
      </c>
      <c r="D332" s="162" t="s">
        <v>655</v>
      </c>
      <c r="E332" s="70"/>
      <c r="F332" s="70" t="s">
        <v>660</v>
      </c>
      <c r="G332" s="71" t="s">
        <v>524</v>
      </c>
    </row>
    <row r="333" spans="1:7" s="112" customFormat="1" ht="30" x14ac:dyDescent="0.2">
      <c r="A333" s="109"/>
      <c r="B333" s="63" t="s">
        <v>403</v>
      </c>
      <c r="C333" s="85"/>
      <c r="D333" s="63"/>
      <c r="E333" s="70"/>
      <c r="F333" s="70"/>
      <c r="G333" s="70"/>
    </row>
    <row r="334" spans="1:7" s="112" customFormat="1" x14ac:dyDescent="0.2">
      <c r="A334" s="226"/>
      <c r="B334" s="62" t="s">
        <v>406</v>
      </c>
      <c r="C334" s="85"/>
      <c r="D334" s="62"/>
      <c r="E334" s="70"/>
      <c r="F334" s="70"/>
      <c r="G334" s="70"/>
    </row>
    <row r="335" spans="1:7" s="112" customFormat="1" x14ac:dyDescent="0.2">
      <c r="A335" s="227"/>
      <c r="B335" s="62" t="s">
        <v>407</v>
      </c>
      <c r="C335" s="85"/>
      <c r="D335" s="62"/>
      <c r="E335" s="70"/>
      <c r="F335" s="70"/>
      <c r="G335" s="70"/>
    </row>
    <row r="336" spans="1:7" s="112" customFormat="1" x14ac:dyDescent="0.2">
      <c r="A336" s="228"/>
      <c r="B336" s="62" t="s">
        <v>408</v>
      </c>
      <c r="C336" s="85"/>
      <c r="D336" s="62"/>
      <c r="E336" s="70"/>
      <c r="F336" s="70"/>
      <c r="G336" s="70"/>
    </row>
    <row r="337" spans="1:57" s="114" customFormat="1" ht="42.75" x14ac:dyDescent="0.2">
      <c r="A337" s="110" t="s">
        <v>243</v>
      </c>
      <c r="B337" s="3" t="s">
        <v>244</v>
      </c>
      <c r="C337" s="9">
        <f>5</f>
        <v>5</v>
      </c>
      <c r="D337" s="3">
        <v>1</v>
      </c>
      <c r="E337" s="70"/>
      <c r="F337" s="70"/>
      <c r="G337" s="70"/>
    </row>
    <row r="338" spans="1:57" s="114" customFormat="1" x14ac:dyDescent="0.2">
      <c r="A338" s="2">
        <v>1</v>
      </c>
      <c r="B338" s="77" t="s">
        <v>245</v>
      </c>
      <c r="C338" s="87"/>
      <c r="D338" s="77">
        <v>1</v>
      </c>
      <c r="E338" s="102"/>
      <c r="F338" s="102"/>
      <c r="G338" s="70"/>
      <c r="H338" s="113"/>
      <c r="I338" s="113"/>
      <c r="J338" s="113"/>
      <c r="K338" s="113"/>
      <c r="L338" s="113"/>
      <c r="M338" s="113"/>
      <c r="N338" s="113"/>
      <c r="O338" s="113"/>
      <c r="P338" s="113"/>
      <c r="Q338" s="113"/>
      <c r="R338" s="113"/>
      <c r="S338" s="113"/>
      <c r="T338" s="113"/>
      <c r="U338" s="113"/>
      <c r="V338" s="113"/>
      <c r="W338" s="113"/>
      <c r="X338" s="113"/>
      <c r="Y338" s="113"/>
      <c r="Z338" s="113"/>
      <c r="AA338" s="113"/>
      <c r="AB338" s="113"/>
      <c r="AC338" s="113"/>
      <c r="AD338" s="113"/>
      <c r="AE338" s="113"/>
      <c r="AF338" s="113"/>
      <c r="AG338" s="113"/>
      <c r="AH338" s="113"/>
      <c r="AI338" s="113"/>
      <c r="AJ338" s="113"/>
      <c r="AK338" s="113"/>
      <c r="AL338" s="113"/>
      <c r="AM338" s="113"/>
      <c r="AN338" s="113"/>
      <c r="AO338" s="113"/>
      <c r="AP338" s="113"/>
      <c r="AQ338" s="113"/>
      <c r="AR338" s="113"/>
      <c r="AS338" s="113"/>
      <c r="AT338" s="113"/>
      <c r="AU338" s="113"/>
      <c r="AV338" s="113"/>
      <c r="AW338" s="113"/>
      <c r="AX338" s="113"/>
      <c r="AY338" s="113"/>
      <c r="AZ338" s="113"/>
      <c r="BA338" s="113"/>
      <c r="BB338" s="113"/>
      <c r="BC338" s="113"/>
      <c r="BD338" s="113"/>
      <c r="BE338" s="113"/>
    </row>
    <row r="339" spans="1:57" s="114" customFormat="1" x14ac:dyDescent="0.2">
      <c r="A339" s="2" t="s">
        <v>49</v>
      </c>
      <c r="B339" s="77" t="s">
        <v>377</v>
      </c>
      <c r="C339" s="87"/>
      <c r="D339" s="77"/>
      <c r="E339" s="102"/>
      <c r="F339" s="102"/>
      <c r="G339" s="70"/>
      <c r="H339" s="113"/>
      <c r="I339" s="113"/>
      <c r="J339" s="113"/>
      <c r="K339" s="113"/>
      <c r="L339" s="113"/>
      <c r="M339" s="113"/>
      <c r="N339" s="113"/>
      <c r="O339" s="113"/>
      <c r="P339" s="113"/>
      <c r="Q339" s="113"/>
      <c r="R339" s="113"/>
      <c r="S339" s="113"/>
      <c r="T339" s="113"/>
      <c r="U339" s="113"/>
      <c r="V339" s="113"/>
      <c r="W339" s="113"/>
      <c r="X339" s="113"/>
      <c r="Y339" s="113"/>
      <c r="Z339" s="113"/>
      <c r="AA339" s="113"/>
      <c r="AB339" s="113"/>
      <c r="AC339" s="113"/>
      <c r="AD339" s="113"/>
      <c r="AE339" s="113"/>
      <c r="AF339" s="113"/>
      <c r="AG339" s="113"/>
      <c r="AH339" s="113"/>
      <c r="AI339" s="113"/>
      <c r="AJ339" s="113"/>
      <c r="AK339" s="113"/>
      <c r="AL339" s="113"/>
      <c r="AM339" s="113"/>
      <c r="AN339" s="113"/>
      <c r="AO339" s="113"/>
      <c r="AP339" s="113"/>
      <c r="AQ339" s="113"/>
      <c r="AR339" s="113"/>
      <c r="AS339" s="113"/>
      <c r="AT339" s="113"/>
      <c r="AU339" s="113"/>
      <c r="AV339" s="113"/>
      <c r="AW339" s="113"/>
      <c r="AX339" s="113"/>
      <c r="AY339" s="113"/>
      <c r="AZ339" s="113"/>
      <c r="BA339" s="113"/>
      <c r="BB339" s="113"/>
      <c r="BC339" s="113"/>
      <c r="BD339" s="113"/>
      <c r="BE339" s="113"/>
    </row>
    <row r="340" spans="1:57" s="112" customFormat="1" ht="30" x14ac:dyDescent="0.2">
      <c r="A340" s="109" t="s">
        <v>378</v>
      </c>
      <c r="B340" s="64" t="s">
        <v>268</v>
      </c>
      <c r="C340" s="88">
        <v>1</v>
      </c>
      <c r="D340" s="64"/>
      <c r="E340" s="102"/>
      <c r="F340" s="102"/>
      <c r="G340" s="70" t="s">
        <v>518</v>
      </c>
      <c r="H340" s="111"/>
      <c r="I340" s="111"/>
      <c r="J340" s="111"/>
      <c r="K340" s="111"/>
      <c r="L340" s="111"/>
      <c r="M340" s="111"/>
      <c r="N340" s="111"/>
      <c r="O340" s="111"/>
      <c r="P340" s="111"/>
      <c r="Q340" s="111"/>
      <c r="R340" s="111"/>
      <c r="S340" s="111"/>
      <c r="T340" s="111"/>
      <c r="U340" s="111"/>
      <c r="V340" s="111"/>
      <c r="W340" s="111"/>
      <c r="X340" s="111"/>
      <c r="Y340" s="111"/>
      <c r="Z340" s="111"/>
      <c r="AA340" s="111"/>
      <c r="AB340" s="111"/>
      <c r="AC340" s="111"/>
      <c r="AD340" s="111"/>
      <c r="AE340" s="111"/>
      <c r="AF340" s="111"/>
      <c r="AG340" s="111"/>
      <c r="AH340" s="111"/>
      <c r="AI340" s="111"/>
      <c r="AJ340" s="111"/>
      <c r="AK340" s="111"/>
      <c r="AL340" s="111"/>
      <c r="AM340" s="111"/>
      <c r="AN340" s="111"/>
      <c r="AO340" s="111"/>
      <c r="AP340" s="111"/>
      <c r="AQ340" s="111"/>
      <c r="AR340" s="111"/>
      <c r="AS340" s="111"/>
      <c r="AT340" s="111"/>
      <c r="AU340" s="111"/>
      <c r="AV340" s="111"/>
      <c r="AW340" s="111"/>
      <c r="AX340" s="111"/>
      <c r="AY340" s="111"/>
      <c r="AZ340" s="111"/>
      <c r="BA340" s="111"/>
      <c r="BB340" s="111"/>
      <c r="BC340" s="111"/>
      <c r="BD340" s="111"/>
      <c r="BE340" s="111"/>
    </row>
    <row r="341" spans="1:57" s="112" customFormat="1" ht="75" x14ac:dyDescent="0.2">
      <c r="A341" s="109" t="s">
        <v>379</v>
      </c>
      <c r="B341" s="23" t="s">
        <v>359</v>
      </c>
      <c r="C341" s="85">
        <v>1</v>
      </c>
      <c r="D341" s="23"/>
      <c r="E341" s="102"/>
      <c r="F341" s="102"/>
      <c r="G341" s="70" t="s">
        <v>519</v>
      </c>
      <c r="H341" s="111"/>
      <c r="I341" s="111"/>
      <c r="J341" s="111"/>
      <c r="K341" s="111"/>
      <c r="L341" s="111"/>
      <c r="M341" s="111"/>
      <c r="N341" s="111"/>
      <c r="O341" s="111"/>
      <c r="P341" s="111"/>
      <c r="Q341" s="111"/>
      <c r="R341" s="111"/>
      <c r="S341" s="111"/>
      <c r="T341" s="111"/>
      <c r="U341" s="111"/>
      <c r="V341" s="111"/>
      <c r="W341" s="111"/>
      <c r="X341" s="111"/>
      <c r="Y341" s="111"/>
      <c r="Z341" s="111"/>
      <c r="AA341" s="111"/>
      <c r="AB341" s="111"/>
      <c r="AC341" s="111"/>
      <c r="AD341" s="111"/>
      <c r="AE341" s="111"/>
      <c r="AF341" s="111"/>
      <c r="AG341" s="111"/>
      <c r="AH341" s="111"/>
      <c r="AI341" s="111"/>
      <c r="AJ341" s="111"/>
      <c r="AK341" s="111"/>
      <c r="AL341" s="111"/>
      <c r="AM341" s="111"/>
      <c r="AN341" s="111"/>
      <c r="AO341" s="111"/>
      <c r="AP341" s="111"/>
      <c r="AQ341" s="111"/>
      <c r="AR341" s="111"/>
      <c r="AS341" s="111"/>
      <c r="AT341" s="111"/>
      <c r="AU341" s="111"/>
      <c r="AV341" s="111"/>
      <c r="AW341" s="111"/>
      <c r="AX341" s="111"/>
      <c r="AY341" s="111"/>
      <c r="AZ341" s="111"/>
      <c r="BA341" s="111"/>
      <c r="BB341" s="111"/>
      <c r="BC341" s="111"/>
      <c r="BD341" s="111"/>
      <c r="BE341" s="111"/>
    </row>
    <row r="342" spans="1:57" s="65" customFormat="1" ht="75" x14ac:dyDescent="0.2">
      <c r="A342" s="109" t="s">
        <v>399</v>
      </c>
      <c r="B342" s="68" t="s">
        <v>388</v>
      </c>
      <c r="C342" s="97">
        <v>1</v>
      </c>
      <c r="D342" s="68"/>
      <c r="E342" s="70"/>
      <c r="F342" s="70"/>
      <c r="G342" s="70" t="s">
        <v>518</v>
      </c>
    </row>
    <row r="343" spans="1:57" s="114" customFormat="1" ht="30" x14ac:dyDescent="0.2">
      <c r="A343" s="2" t="s">
        <v>50</v>
      </c>
      <c r="B343" s="3" t="s">
        <v>380</v>
      </c>
      <c r="C343" s="9"/>
      <c r="D343" s="3"/>
      <c r="E343" s="102"/>
      <c r="F343" s="102"/>
      <c r="G343" s="70" t="s">
        <v>520</v>
      </c>
      <c r="H343" s="113"/>
      <c r="I343" s="113"/>
      <c r="J343" s="113"/>
      <c r="K343" s="113"/>
      <c r="L343" s="113"/>
      <c r="M343" s="113"/>
      <c r="N343" s="113"/>
      <c r="O343" s="113"/>
      <c r="P343" s="113"/>
      <c r="Q343" s="113"/>
      <c r="R343" s="113"/>
      <c r="S343" s="113"/>
      <c r="T343" s="113"/>
      <c r="U343" s="113"/>
      <c r="V343" s="113"/>
      <c r="W343" s="113"/>
      <c r="X343" s="113"/>
      <c r="Y343" s="113"/>
      <c r="Z343" s="113"/>
      <c r="AA343" s="113"/>
      <c r="AB343" s="113"/>
      <c r="AC343" s="113"/>
      <c r="AD343" s="113"/>
      <c r="AE343" s="113"/>
      <c r="AF343" s="113"/>
      <c r="AG343" s="113"/>
      <c r="AH343" s="113"/>
      <c r="AI343" s="113"/>
      <c r="AJ343" s="113"/>
      <c r="AK343" s="113"/>
      <c r="AL343" s="113"/>
      <c r="AM343" s="113"/>
      <c r="AN343" s="113"/>
      <c r="AO343" s="113"/>
      <c r="AP343" s="113"/>
      <c r="AQ343" s="113"/>
      <c r="AR343" s="113"/>
      <c r="AS343" s="113"/>
      <c r="AT343" s="113"/>
      <c r="AU343" s="113"/>
      <c r="AV343" s="113"/>
      <c r="AW343" s="113"/>
      <c r="AX343" s="113"/>
      <c r="AY343" s="113"/>
      <c r="AZ343" s="113"/>
      <c r="BA343" s="113"/>
      <c r="BB343" s="113"/>
      <c r="BC343" s="113"/>
      <c r="BD343" s="113"/>
      <c r="BE343" s="113"/>
    </row>
    <row r="344" spans="1:57" s="112" customFormat="1" ht="45" x14ac:dyDescent="0.2">
      <c r="A344" s="109" t="s">
        <v>381</v>
      </c>
      <c r="B344" s="23" t="s">
        <v>383</v>
      </c>
      <c r="C344" s="85">
        <v>2</v>
      </c>
      <c r="D344" s="23"/>
      <c r="E344" s="102"/>
      <c r="F344" s="102"/>
      <c r="G344" s="70"/>
      <c r="H344" s="111"/>
      <c r="I344" s="111"/>
      <c r="J344" s="111"/>
      <c r="K344" s="111"/>
      <c r="L344" s="111"/>
      <c r="M344" s="111"/>
      <c r="N344" s="111"/>
      <c r="O344" s="111"/>
      <c r="P344" s="111"/>
      <c r="Q344" s="111"/>
      <c r="R344" s="111"/>
      <c r="S344" s="111"/>
      <c r="T344" s="111"/>
      <c r="U344" s="111"/>
      <c r="V344" s="111"/>
      <c r="W344" s="111"/>
      <c r="X344" s="111"/>
      <c r="Y344" s="111"/>
      <c r="Z344" s="111"/>
      <c r="AA344" s="111"/>
      <c r="AB344" s="111"/>
      <c r="AC344" s="111"/>
      <c r="AD344" s="111"/>
      <c r="AE344" s="111"/>
      <c r="AF344" s="111"/>
      <c r="AG344" s="111"/>
      <c r="AH344" s="111"/>
      <c r="AI344" s="111"/>
      <c r="AJ344" s="111"/>
      <c r="AK344" s="111"/>
      <c r="AL344" s="111"/>
      <c r="AM344" s="111"/>
      <c r="AN344" s="111"/>
      <c r="AO344" s="111"/>
      <c r="AP344" s="111"/>
      <c r="AQ344" s="111"/>
      <c r="AR344" s="111"/>
      <c r="AS344" s="111"/>
      <c r="AT344" s="111"/>
      <c r="AU344" s="111"/>
      <c r="AV344" s="111"/>
      <c r="AW344" s="111"/>
      <c r="AX344" s="111"/>
      <c r="AY344" s="111"/>
      <c r="AZ344" s="111"/>
      <c r="BA344" s="111"/>
      <c r="BB344" s="111"/>
      <c r="BC344" s="111"/>
      <c r="BD344" s="111"/>
      <c r="BE344" s="111"/>
    </row>
    <row r="345" spans="1:57" s="112" customFormat="1" ht="75" x14ac:dyDescent="0.2">
      <c r="A345" s="109" t="s">
        <v>382</v>
      </c>
      <c r="B345" s="23" t="s">
        <v>409</v>
      </c>
      <c r="C345" s="85">
        <v>1</v>
      </c>
      <c r="D345" s="158">
        <v>1</v>
      </c>
      <c r="E345" s="102"/>
      <c r="F345" s="149" t="s">
        <v>661</v>
      </c>
      <c r="G345" s="70"/>
      <c r="H345" s="111"/>
      <c r="I345" s="111"/>
      <c r="J345" s="111"/>
      <c r="K345" s="111"/>
      <c r="L345" s="111"/>
      <c r="M345" s="111"/>
      <c r="N345" s="111"/>
      <c r="O345" s="111"/>
      <c r="P345" s="111"/>
      <c r="Q345" s="111"/>
      <c r="R345" s="111"/>
      <c r="S345" s="111"/>
      <c r="T345" s="111"/>
      <c r="U345" s="111"/>
      <c r="V345" s="111"/>
      <c r="W345" s="111"/>
      <c r="X345" s="111"/>
      <c r="Y345" s="111"/>
      <c r="Z345" s="111"/>
      <c r="AA345" s="111"/>
      <c r="AB345" s="111"/>
      <c r="AC345" s="111"/>
      <c r="AD345" s="111"/>
      <c r="AE345" s="111"/>
      <c r="AF345" s="111"/>
      <c r="AG345" s="111"/>
      <c r="AH345" s="111"/>
      <c r="AI345" s="111"/>
      <c r="AJ345" s="111"/>
      <c r="AK345" s="111"/>
      <c r="AL345" s="111"/>
      <c r="AM345" s="111"/>
      <c r="AN345" s="111"/>
      <c r="AO345" s="111"/>
      <c r="AP345" s="111"/>
      <c r="AQ345" s="111"/>
      <c r="AR345" s="111"/>
      <c r="AS345" s="111"/>
      <c r="AT345" s="111"/>
      <c r="AU345" s="111"/>
      <c r="AV345" s="111"/>
      <c r="AW345" s="111"/>
      <c r="AX345" s="111"/>
      <c r="AY345" s="111"/>
      <c r="AZ345" s="111"/>
      <c r="BA345" s="111"/>
      <c r="BB345" s="111"/>
      <c r="BC345" s="111"/>
      <c r="BD345" s="111"/>
      <c r="BE345" s="111"/>
    </row>
    <row r="346" spans="1:57" s="112" customFormat="1" x14ac:dyDescent="0.2">
      <c r="A346" s="2" t="s">
        <v>51</v>
      </c>
      <c r="B346" s="3" t="s">
        <v>411</v>
      </c>
      <c r="C346" s="9"/>
      <c r="D346" s="3"/>
      <c r="E346" s="102"/>
      <c r="F346" s="102"/>
      <c r="G346" s="70"/>
      <c r="H346" s="111"/>
      <c r="I346" s="111"/>
      <c r="J346" s="111"/>
      <c r="K346" s="111"/>
      <c r="L346" s="111"/>
      <c r="M346" s="111"/>
      <c r="N346" s="111"/>
      <c r="O346" s="111"/>
      <c r="P346" s="111"/>
      <c r="Q346" s="111"/>
      <c r="R346" s="111"/>
      <c r="S346" s="111"/>
      <c r="T346" s="111"/>
      <c r="U346" s="111"/>
      <c r="V346" s="111"/>
      <c r="W346" s="111"/>
      <c r="X346" s="111"/>
      <c r="Y346" s="111"/>
      <c r="Z346" s="111"/>
      <c r="AA346" s="111"/>
      <c r="AB346" s="111"/>
      <c r="AC346" s="111"/>
      <c r="AD346" s="111"/>
      <c r="AE346" s="111"/>
      <c r="AF346" s="111"/>
      <c r="AG346" s="111"/>
      <c r="AH346" s="111"/>
      <c r="AI346" s="111"/>
      <c r="AJ346" s="111"/>
      <c r="AK346" s="111"/>
      <c r="AL346" s="111"/>
      <c r="AM346" s="111"/>
      <c r="AN346" s="111"/>
      <c r="AO346" s="111"/>
      <c r="AP346" s="111"/>
      <c r="AQ346" s="111"/>
      <c r="AR346" s="111"/>
      <c r="AS346" s="111"/>
      <c r="AT346" s="111"/>
      <c r="AU346" s="111"/>
      <c r="AV346" s="111"/>
      <c r="AW346" s="111"/>
      <c r="AX346" s="111"/>
      <c r="AY346" s="111"/>
      <c r="AZ346" s="111"/>
      <c r="BA346" s="111"/>
      <c r="BB346" s="111"/>
      <c r="BC346" s="111"/>
      <c r="BD346" s="111"/>
      <c r="BE346" s="111"/>
    </row>
    <row r="347" spans="1:57" s="112" customFormat="1" ht="75" x14ac:dyDescent="0.2">
      <c r="A347" s="109"/>
      <c r="B347" s="23" t="s">
        <v>413</v>
      </c>
      <c r="C347" s="85">
        <v>1</v>
      </c>
      <c r="D347" s="23"/>
      <c r="E347" s="102"/>
      <c r="F347" s="102"/>
      <c r="G347" s="70" t="s">
        <v>521</v>
      </c>
      <c r="H347" s="111"/>
      <c r="I347" s="111"/>
      <c r="J347" s="111"/>
      <c r="K347" s="111"/>
      <c r="L347" s="111"/>
      <c r="M347" s="111"/>
      <c r="N347" s="111"/>
      <c r="O347" s="111"/>
      <c r="P347" s="111"/>
      <c r="Q347" s="111"/>
      <c r="R347" s="111"/>
      <c r="S347" s="111"/>
      <c r="T347" s="111"/>
      <c r="U347" s="111"/>
      <c r="V347" s="111"/>
      <c r="W347" s="111"/>
      <c r="X347" s="111"/>
      <c r="Y347" s="111"/>
      <c r="Z347" s="111"/>
      <c r="AA347" s="111"/>
      <c r="AB347" s="111"/>
      <c r="AC347" s="111"/>
      <c r="AD347" s="111"/>
      <c r="AE347" s="111"/>
      <c r="AF347" s="111"/>
      <c r="AG347" s="111"/>
      <c r="AH347" s="111"/>
      <c r="AI347" s="111"/>
      <c r="AJ347" s="111"/>
      <c r="AK347" s="111"/>
      <c r="AL347" s="111"/>
      <c r="AM347" s="111"/>
      <c r="AN347" s="111"/>
      <c r="AO347" s="111"/>
      <c r="AP347" s="111"/>
      <c r="AQ347" s="111"/>
      <c r="AR347" s="111"/>
      <c r="AS347" s="111"/>
      <c r="AT347" s="111"/>
      <c r="AU347" s="111"/>
      <c r="AV347" s="111"/>
      <c r="AW347" s="111"/>
      <c r="AX347" s="111"/>
      <c r="AY347" s="111"/>
      <c r="AZ347" s="111"/>
      <c r="BA347" s="111"/>
      <c r="BB347" s="111"/>
      <c r="BC347" s="111"/>
      <c r="BD347" s="111"/>
      <c r="BE347" s="111"/>
    </row>
    <row r="348" spans="1:57" s="114" customFormat="1" x14ac:dyDescent="0.2">
      <c r="A348" s="2" t="s">
        <v>52</v>
      </c>
      <c r="B348" s="3" t="s">
        <v>384</v>
      </c>
      <c r="C348" s="9"/>
      <c r="D348" s="3"/>
      <c r="E348" s="102"/>
      <c r="F348" s="102"/>
      <c r="G348" s="70"/>
      <c r="H348" s="113"/>
      <c r="I348" s="113"/>
      <c r="J348" s="113"/>
      <c r="K348" s="113"/>
      <c r="L348" s="113"/>
      <c r="M348" s="113"/>
      <c r="N348" s="113"/>
      <c r="O348" s="113"/>
      <c r="P348" s="113"/>
      <c r="Q348" s="113"/>
      <c r="R348" s="113"/>
      <c r="S348" s="113"/>
      <c r="T348" s="113"/>
      <c r="U348" s="113"/>
      <c r="V348" s="113"/>
      <c r="W348" s="113"/>
      <c r="X348" s="113"/>
      <c r="Y348" s="113"/>
      <c r="Z348" s="113"/>
      <c r="AA348" s="113"/>
      <c r="AB348" s="113"/>
      <c r="AC348" s="113"/>
      <c r="AD348" s="113"/>
      <c r="AE348" s="113"/>
      <c r="AF348" s="113"/>
      <c r="AG348" s="113"/>
      <c r="AH348" s="113"/>
      <c r="AI348" s="113"/>
      <c r="AJ348" s="113"/>
      <c r="AK348" s="113"/>
      <c r="AL348" s="113"/>
      <c r="AM348" s="113"/>
      <c r="AN348" s="113"/>
      <c r="AO348" s="113"/>
      <c r="AP348" s="113"/>
      <c r="AQ348" s="113"/>
      <c r="AR348" s="113"/>
      <c r="AS348" s="113"/>
      <c r="AT348" s="113"/>
      <c r="AU348" s="113"/>
      <c r="AV348" s="113"/>
      <c r="AW348" s="113"/>
      <c r="AX348" s="113"/>
      <c r="AY348" s="113"/>
      <c r="AZ348" s="113"/>
      <c r="BA348" s="113"/>
      <c r="BB348" s="113"/>
      <c r="BC348" s="113"/>
      <c r="BD348" s="113"/>
      <c r="BE348" s="113"/>
    </row>
    <row r="349" spans="1:57" s="112" customFormat="1" ht="30" x14ac:dyDescent="0.2">
      <c r="A349" s="105"/>
      <c r="B349" s="66" t="s">
        <v>385</v>
      </c>
      <c r="C349" s="85">
        <v>1.5</v>
      </c>
      <c r="D349" s="66"/>
      <c r="E349" s="70"/>
      <c r="F349" s="70"/>
      <c r="G349" s="76" t="s">
        <v>522</v>
      </c>
    </row>
    <row r="350" spans="1:57" s="103" customFormat="1" ht="75" x14ac:dyDescent="0.2">
      <c r="A350" s="219"/>
      <c r="B350" s="67" t="s">
        <v>547</v>
      </c>
      <c r="C350" s="83"/>
      <c r="D350" s="67"/>
      <c r="E350" s="71" t="s">
        <v>546</v>
      </c>
      <c r="F350" s="71"/>
      <c r="G350" s="76"/>
    </row>
    <row r="351" spans="1:57" s="103" customFormat="1" x14ac:dyDescent="0.2">
      <c r="A351" s="220"/>
      <c r="B351" s="22" t="s">
        <v>386</v>
      </c>
      <c r="C351" s="83"/>
      <c r="D351" s="22"/>
      <c r="E351" s="70"/>
      <c r="F351" s="70"/>
      <c r="G351" s="76"/>
    </row>
    <row r="352" spans="1:57" s="103" customFormat="1" ht="60" x14ac:dyDescent="0.2">
      <c r="A352" s="221"/>
      <c r="B352" s="22" t="s">
        <v>387</v>
      </c>
      <c r="C352" s="83"/>
      <c r="D352" s="22"/>
      <c r="E352" s="70"/>
      <c r="F352" s="70"/>
      <c r="G352" s="76"/>
    </row>
    <row r="353" spans="1:57" s="114" customFormat="1" x14ac:dyDescent="0.2">
      <c r="A353" s="2">
        <v>2</v>
      </c>
      <c r="B353" s="77" t="s">
        <v>246</v>
      </c>
      <c r="C353" s="87"/>
      <c r="D353" s="77"/>
      <c r="E353" s="102"/>
      <c r="F353" s="102"/>
      <c r="G353" s="70"/>
      <c r="H353" s="113"/>
      <c r="I353" s="113"/>
      <c r="J353" s="113"/>
      <c r="K353" s="113"/>
      <c r="L353" s="113"/>
      <c r="M353" s="113"/>
      <c r="N353" s="113"/>
      <c r="O353" s="113"/>
      <c r="P353" s="113"/>
      <c r="Q353" s="113"/>
      <c r="R353" s="113"/>
      <c r="S353" s="113"/>
      <c r="T353" s="113"/>
      <c r="U353" s="113"/>
      <c r="V353" s="113"/>
      <c r="W353" s="113"/>
      <c r="X353" s="113"/>
      <c r="Y353" s="113"/>
      <c r="Z353" s="113"/>
      <c r="AA353" s="113"/>
      <c r="AB353" s="113"/>
      <c r="AC353" s="113"/>
      <c r="AD353" s="113"/>
      <c r="AE353" s="113"/>
      <c r="AF353" s="113"/>
      <c r="AG353" s="113"/>
      <c r="AH353" s="113"/>
      <c r="AI353" s="113"/>
      <c r="AJ353" s="113"/>
      <c r="AK353" s="113"/>
      <c r="AL353" s="113"/>
      <c r="AM353" s="113"/>
      <c r="AN353" s="113"/>
      <c r="AO353" s="113"/>
      <c r="AP353" s="113"/>
      <c r="AQ353" s="113"/>
      <c r="AR353" s="113"/>
      <c r="AS353" s="113"/>
      <c r="AT353" s="113"/>
      <c r="AU353" s="113"/>
      <c r="AV353" s="113"/>
      <c r="AW353" s="113"/>
      <c r="AX353" s="113"/>
      <c r="AY353" s="113"/>
      <c r="AZ353" s="113"/>
      <c r="BA353" s="113"/>
      <c r="BB353" s="113"/>
      <c r="BC353" s="113"/>
      <c r="BD353" s="113"/>
      <c r="BE353" s="113"/>
    </row>
    <row r="354" spans="1:57" s="114" customFormat="1" ht="30" x14ac:dyDescent="0.2">
      <c r="A354" s="2" t="s">
        <v>54</v>
      </c>
      <c r="B354" s="77" t="s">
        <v>377</v>
      </c>
      <c r="C354" s="87"/>
      <c r="D354" s="77"/>
      <c r="E354" s="102"/>
      <c r="F354" s="102"/>
      <c r="G354" s="70" t="s">
        <v>518</v>
      </c>
      <c r="H354" s="113"/>
      <c r="I354" s="113"/>
      <c r="J354" s="113"/>
      <c r="K354" s="113"/>
      <c r="L354" s="113"/>
      <c r="M354" s="113"/>
      <c r="N354" s="113"/>
      <c r="O354" s="113"/>
      <c r="P354" s="113"/>
      <c r="Q354" s="113"/>
      <c r="R354" s="113"/>
      <c r="S354" s="113"/>
      <c r="T354" s="113"/>
      <c r="U354" s="113"/>
      <c r="V354" s="113"/>
      <c r="W354" s="113"/>
      <c r="X354" s="113"/>
      <c r="Y354" s="113"/>
      <c r="Z354" s="113"/>
      <c r="AA354" s="113"/>
      <c r="AB354" s="113"/>
      <c r="AC354" s="113"/>
      <c r="AD354" s="113"/>
      <c r="AE354" s="113"/>
      <c r="AF354" s="113"/>
      <c r="AG354" s="113"/>
      <c r="AH354" s="113"/>
      <c r="AI354" s="113"/>
      <c r="AJ354" s="113"/>
      <c r="AK354" s="113"/>
      <c r="AL354" s="113"/>
      <c r="AM354" s="113"/>
      <c r="AN354" s="113"/>
      <c r="AO354" s="113"/>
      <c r="AP354" s="113"/>
      <c r="AQ354" s="113"/>
      <c r="AR354" s="113"/>
      <c r="AS354" s="113"/>
      <c r="AT354" s="113"/>
      <c r="AU354" s="113"/>
      <c r="AV354" s="113"/>
      <c r="AW354" s="113"/>
      <c r="AX354" s="113"/>
      <c r="AY354" s="113"/>
      <c r="AZ354" s="113"/>
      <c r="BA354" s="113"/>
      <c r="BB354" s="113"/>
      <c r="BC354" s="113"/>
      <c r="BD354" s="113"/>
      <c r="BE354" s="113"/>
    </row>
    <row r="355" spans="1:57" s="112" customFormat="1" ht="30" x14ac:dyDescent="0.2">
      <c r="A355" s="109" t="s">
        <v>392</v>
      </c>
      <c r="B355" s="23" t="s">
        <v>390</v>
      </c>
      <c r="C355" s="85">
        <v>0.5</v>
      </c>
      <c r="D355" s="23"/>
      <c r="E355" s="102"/>
      <c r="F355" s="102"/>
      <c r="G355" s="70"/>
      <c r="H355" s="111"/>
      <c r="I355" s="111"/>
      <c r="J355" s="111"/>
      <c r="K355" s="111"/>
      <c r="L355" s="111"/>
      <c r="M355" s="111"/>
      <c r="N355" s="111"/>
      <c r="O355" s="111"/>
      <c r="P355" s="111"/>
      <c r="Q355" s="111"/>
      <c r="R355" s="111"/>
      <c r="S355" s="111"/>
      <c r="T355" s="111"/>
      <c r="U355" s="111"/>
      <c r="V355" s="111"/>
      <c r="W355" s="111"/>
      <c r="X355" s="111"/>
      <c r="Y355" s="111"/>
      <c r="Z355" s="111"/>
      <c r="AA355" s="111"/>
      <c r="AB355" s="111"/>
      <c r="AC355" s="111"/>
      <c r="AD355" s="111"/>
      <c r="AE355" s="111"/>
      <c r="AF355" s="111"/>
      <c r="AG355" s="111"/>
      <c r="AH355" s="111"/>
      <c r="AI355" s="111"/>
      <c r="AJ355" s="111"/>
      <c r="AK355" s="111"/>
      <c r="AL355" s="111"/>
      <c r="AM355" s="111"/>
      <c r="AN355" s="111"/>
      <c r="AO355" s="111"/>
      <c r="AP355" s="111"/>
      <c r="AQ355" s="111"/>
      <c r="AR355" s="111"/>
      <c r="AS355" s="111"/>
      <c r="AT355" s="111"/>
      <c r="AU355" s="111"/>
      <c r="AV355" s="111"/>
      <c r="AW355" s="111"/>
      <c r="AX355" s="111"/>
      <c r="AY355" s="111"/>
      <c r="AZ355" s="111"/>
      <c r="BA355" s="111"/>
      <c r="BB355" s="111"/>
      <c r="BC355" s="111"/>
      <c r="BD355" s="111"/>
      <c r="BE355" s="111"/>
    </row>
    <row r="356" spans="1:57" s="112" customFormat="1" ht="30" x14ac:dyDescent="0.2">
      <c r="A356" s="109" t="s">
        <v>391</v>
      </c>
      <c r="B356" s="23" t="s">
        <v>389</v>
      </c>
      <c r="C356" s="85">
        <v>0.5</v>
      </c>
      <c r="D356" s="23"/>
      <c r="E356" s="102"/>
      <c r="F356" s="102"/>
      <c r="G356" s="70"/>
      <c r="H356" s="111"/>
      <c r="I356" s="111"/>
      <c r="J356" s="111"/>
      <c r="K356" s="111"/>
      <c r="L356" s="111"/>
      <c r="M356" s="111"/>
      <c r="N356" s="111"/>
      <c r="O356" s="111"/>
      <c r="P356" s="111"/>
      <c r="Q356" s="111"/>
      <c r="R356" s="111"/>
      <c r="S356" s="111"/>
      <c r="T356" s="111"/>
      <c r="U356" s="111"/>
      <c r="V356" s="111"/>
      <c r="W356" s="111"/>
      <c r="X356" s="111"/>
      <c r="Y356" s="111"/>
      <c r="Z356" s="111"/>
      <c r="AA356" s="111"/>
      <c r="AB356" s="111"/>
      <c r="AC356" s="111"/>
      <c r="AD356" s="111"/>
      <c r="AE356" s="111"/>
      <c r="AF356" s="111"/>
      <c r="AG356" s="111"/>
      <c r="AH356" s="111"/>
      <c r="AI356" s="111"/>
      <c r="AJ356" s="111"/>
      <c r="AK356" s="111"/>
      <c r="AL356" s="111"/>
      <c r="AM356" s="111"/>
      <c r="AN356" s="111"/>
      <c r="AO356" s="111"/>
      <c r="AP356" s="111"/>
      <c r="AQ356" s="111"/>
      <c r="AR356" s="111"/>
      <c r="AS356" s="111"/>
      <c r="AT356" s="111"/>
      <c r="AU356" s="111"/>
      <c r="AV356" s="111"/>
      <c r="AW356" s="111"/>
      <c r="AX356" s="111"/>
      <c r="AY356" s="111"/>
      <c r="AZ356" s="111"/>
      <c r="BA356" s="111"/>
      <c r="BB356" s="111"/>
      <c r="BC356" s="111"/>
      <c r="BD356" s="111"/>
      <c r="BE356" s="111"/>
    </row>
    <row r="357" spans="1:57" s="112" customFormat="1" x14ac:dyDescent="0.2">
      <c r="A357" s="109" t="s">
        <v>393</v>
      </c>
      <c r="B357" s="64" t="s">
        <v>247</v>
      </c>
      <c r="C357" s="88">
        <v>0.5</v>
      </c>
      <c r="D357" s="64"/>
      <c r="E357" s="102"/>
      <c r="F357" s="102"/>
      <c r="G357" s="70"/>
      <c r="H357" s="111"/>
      <c r="I357" s="111"/>
      <c r="J357" s="111"/>
      <c r="K357" s="111"/>
      <c r="L357" s="111"/>
      <c r="M357" s="111"/>
      <c r="N357" s="111"/>
      <c r="O357" s="111"/>
      <c r="P357" s="111"/>
      <c r="Q357" s="111"/>
      <c r="R357" s="111"/>
      <c r="S357" s="111"/>
      <c r="T357" s="111"/>
      <c r="U357" s="111"/>
      <c r="V357" s="111"/>
      <c r="W357" s="111"/>
      <c r="X357" s="111"/>
      <c r="Y357" s="111"/>
      <c r="Z357" s="111"/>
      <c r="AA357" s="111"/>
      <c r="AB357" s="111"/>
      <c r="AC357" s="111"/>
      <c r="AD357" s="111"/>
      <c r="AE357" s="111"/>
      <c r="AF357" s="111"/>
      <c r="AG357" s="111"/>
      <c r="AH357" s="111"/>
      <c r="AI357" s="111"/>
      <c r="AJ357" s="111"/>
      <c r="AK357" s="111"/>
      <c r="AL357" s="111"/>
      <c r="AM357" s="111"/>
      <c r="AN357" s="111"/>
      <c r="AO357" s="111"/>
      <c r="AP357" s="111"/>
      <c r="AQ357" s="111"/>
      <c r="AR357" s="111"/>
      <c r="AS357" s="111"/>
      <c r="AT357" s="111"/>
      <c r="AU357" s="111"/>
      <c r="AV357" s="111"/>
      <c r="AW357" s="111"/>
      <c r="AX357" s="111"/>
      <c r="AY357" s="111"/>
      <c r="AZ357" s="111"/>
      <c r="BA357" s="111"/>
      <c r="BB357" s="111"/>
      <c r="BC357" s="111"/>
      <c r="BD357" s="111"/>
      <c r="BE357" s="111"/>
    </row>
    <row r="358" spans="1:57" s="112" customFormat="1" ht="45" x14ac:dyDescent="0.2">
      <c r="A358" s="109" t="s">
        <v>395</v>
      </c>
      <c r="B358" s="23" t="s">
        <v>394</v>
      </c>
      <c r="C358" s="85">
        <v>1</v>
      </c>
      <c r="D358" s="23"/>
      <c r="E358" s="102"/>
      <c r="F358" s="102"/>
      <c r="G358" s="70"/>
      <c r="H358" s="111"/>
      <c r="I358" s="111"/>
      <c r="J358" s="111"/>
      <c r="K358" s="111"/>
      <c r="L358" s="111"/>
      <c r="M358" s="111"/>
      <c r="N358" s="111"/>
      <c r="O358" s="111"/>
      <c r="P358" s="111"/>
      <c r="Q358" s="111"/>
      <c r="R358" s="111"/>
      <c r="S358" s="111"/>
      <c r="T358" s="111"/>
      <c r="U358" s="111"/>
      <c r="V358" s="111"/>
      <c r="W358" s="111"/>
      <c r="X358" s="111"/>
      <c r="Y358" s="111"/>
      <c r="Z358" s="111"/>
      <c r="AA358" s="111"/>
      <c r="AB358" s="111"/>
      <c r="AC358" s="111"/>
      <c r="AD358" s="111"/>
      <c r="AE358" s="111"/>
      <c r="AF358" s="111"/>
      <c r="AG358" s="111"/>
      <c r="AH358" s="111"/>
      <c r="AI358" s="111"/>
      <c r="AJ358" s="111"/>
      <c r="AK358" s="111"/>
      <c r="AL358" s="111"/>
      <c r="AM358" s="111"/>
      <c r="AN358" s="111"/>
      <c r="AO358" s="111"/>
      <c r="AP358" s="111"/>
      <c r="AQ358" s="111"/>
      <c r="AR358" s="111"/>
      <c r="AS358" s="111"/>
      <c r="AT358" s="111"/>
      <c r="AU358" s="111"/>
      <c r="AV358" s="111"/>
      <c r="AW358" s="111"/>
      <c r="AX358" s="111"/>
      <c r="AY358" s="111"/>
      <c r="AZ358" s="111"/>
      <c r="BA358" s="111"/>
      <c r="BB358" s="111"/>
      <c r="BC358" s="111"/>
      <c r="BD358" s="111"/>
      <c r="BE358" s="111"/>
    </row>
    <row r="359" spans="1:57" s="114" customFormat="1" ht="30" x14ac:dyDescent="0.2">
      <c r="A359" s="2" t="s">
        <v>57</v>
      </c>
      <c r="B359" s="3" t="s">
        <v>380</v>
      </c>
      <c r="C359" s="9"/>
      <c r="D359" s="3"/>
      <c r="E359" s="102"/>
      <c r="F359" s="102"/>
      <c r="G359" s="70" t="s">
        <v>520</v>
      </c>
      <c r="H359" s="113"/>
      <c r="I359" s="113"/>
      <c r="J359" s="113"/>
      <c r="K359" s="113"/>
      <c r="L359" s="113"/>
      <c r="M359" s="113"/>
      <c r="N359" s="113"/>
      <c r="O359" s="113"/>
      <c r="P359" s="113"/>
      <c r="Q359" s="113"/>
      <c r="R359" s="113"/>
      <c r="S359" s="113"/>
      <c r="T359" s="113"/>
      <c r="U359" s="113"/>
      <c r="V359" s="113"/>
      <c r="W359" s="113"/>
      <c r="X359" s="113"/>
      <c r="Y359" s="113"/>
      <c r="Z359" s="113"/>
      <c r="AA359" s="113"/>
      <c r="AB359" s="113"/>
      <c r="AC359" s="113"/>
      <c r="AD359" s="113"/>
      <c r="AE359" s="113"/>
      <c r="AF359" s="113"/>
      <c r="AG359" s="113"/>
      <c r="AH359" s="113"/>
      <c r="AI359" s="113"/>
      <c r="AJ359" s="113"/>
      <c r="AK359" s="113"/>
      <c r="AL359" s="113"/>
      <c r="AM359" s="113"/>
      <c r="AN359" s="113"/>
      <c r="AO359" s="113"/>
      <c r="AP359" s="113"/>
      <c r="AQ359" s="113"/>
      <c r="AR359" s="113"/>
      <c r="AS359" s="113"/>
      <c r="AT359" s="113"/>
      <c r="AU359" s="113"/>
      <c r="AV359" s="113"/>
      <c r="AW359" s="113"/>
      <c r="AX359" s="113"/>
      <c r="AY359" s="113"/>
      <c r="AZ359" s="113"/>
      <c r="BA359" s="113"/>
      <c r="BB359" s="113"/>
      <c r="BC359" s="113"/>
      <c r="BD359" s="113"/>
      <c r="BE359" s="113"/>
    </row>
    <row r="360" spans="1:57" s="112" customFormat="1" ht="75" x14ac:dyDescent="0.2">
      <c r="A360" s="109" t="s">
        <v>10</v>
      </c>
      <c r="B360" s="23" t="s">
        <v>410</v>
      </c>
      <c r="C360" s="85">
        <v>1</v>
      </c>
      <c r="D360" s="23"/>
      <c r="E360" s="102"/>
      <c r="F360" s="102"/>
      <c r="G360" s="70"/>
      <c r="H360" s="111"/>
      <c r="I360" s="111"/>
      <c r="J360" s="111"/>
      <c r="K360" s="111"/>
      <c r="L360" s="111"/>
      <c r="M360" s="111"/>
      <c r="N360" s="111"/>
      <c r="O360" s="111"/>
      <c r="P360" s="111"/>
      <c r="Q360" s="111"/>
      <c r="R360" s="111"/>
      <c r="S360" s="111"/>
      <c r="T360" s="111"/>
      <c r="U360" s="111"/>
      <c r="V360" s="111"/>
      <c r="W360" s="111"/>
      <c r="X360" s="111"/>
      <c r="Y360" s="111"/>
      <c r="Z360" s="111"/>
      <c r="AA360" s="111"/>
      <c r="AB360" s="111"/>
      <c r="AC360" s="111"/>
      <c r="AD360" s="111"/>
      <c r="AE360" s="111"/>
      <c r="AF360" s="111"/>
      <c r="AG360" s="111"/>
      <c r="AH360" s="111"/>
      <c r="AI360" s="111"/>
      <c r="AJ360" s="111"/>
      <c r="AK360" s="111"/>
      <c r="AL360" s="111"/>
      <c r="AM360" s="111"/>
      <c r="AN360" s="111"/>
      <c r="AO360" s="111"/>
      <c r="AP360" s="111"/>
      <c r="AQ360" s="111"/>
      <c r="AR360" s="111"/>
      <c r="AS360" s="111"/>
      <c r="AT360" s="111"/>
      <c r="AU360" s="111"/>
      <c r="AV360" s="111"/>
      <c r="AW360" s="111"/>
      <c r="AX360" s="111"/>
      <c r="AY360" s="111"/>
      <c r="AZ360" s="111"/>
      <c r="BA360" s="111"/>
      <c r="BB360" s="111"/>
      <c r="BC360" s="111"/>
      <c r="BD360" s="111"/>
      <c r="BE360" s="111"/>
    </row>
    <row r="361" spans="1:57" s="112" customFormat="1" ht="30" x14ac:dyDescent="0.2">
      <c r="A361" s="109" t="s">
        <v>11</v>
      </c>
      <c r="B361" s="1" t="s">
        <v>443</v>
      </c>
      <c r="C361" s="98">
        <v>0.5</v>
      </c>
      <c r="D361" s="1"/>
      <c r="E361" s="102"/>
      <c r="F361" s="102"/>
      <c r="G361" s="70"/>
      <c r="H361" s="111"/>
      <c r="I361" s="111"/>
      <c r="J361" s="111"/>
      <c r="K361" s="111"/>
      <c r="L361" s="111"/>
      <c r="M361" s="111"/>
      <c r="N361" s="111"/>
      <c r="O361" s="111"/>
      <c r="P361" s="111"/>
      <c r="Q361" s="111"/>
      <c r="R361" s="111"/>
      <c r="S361" s="111"/>
      <c r="T361" s="111"/>
      <c r="U361" s="111"/>
      <c r="V361" s="111"/>
      <c r="W361" s="111"/>
      <c r="X361" s="111"/>
      <c r="Y361" s="111"/>
      <c r="Z361" s="111"/>
      <c r="AA361" s="111"/>
      <c r="AB361" s="111"/>
      <c r="AC361" s="111"/>
      <c r="AD361" s="111"/>
      <c r="AE361" s="111"/>
      <c r="AF361" s="111"/>
      <c r="AG361" s="111"/>
      <c r="AH361" s="111"/>
      <c r="AI361" s="111"/>
      <c r="AJ361" s="111"/>
      <c r="AK361" s="111"/>
      <c r="AL361" s="111"/>
      <c r="AM361" s="111"/>
      <c r="AN361" s="111"/>
      <c r="AO361" s="111"/>
      <c r="AP361" s="111"/>
      <c r="AQ361" s="111"/>
      <c r="AR361" s="111"/>
      <c r="AS361" s="111"/>
      <c r="AT361" s="111"/>
      <c r="AU361" s="111"/>
      <c r="AV361" s="111"/>
      <c r="AW361" s="111"/>
      <c r="AX361" s="111"/>
      <c r="AY361" s="111"/>
      <c r="AZ361" s="111"/>
      <c r="BA361" s="111"/>
      <c r="BB361" s="111"/>
      <c r="BC361" s="111"/>
      <c r="BD361" s="111"/>
      <c r="BE361" s="111"/>
    </row>
    <row r="362" spans="1:57" s="114" customFormat="1" ht="30" x14ac:dyDescent="0.2">
      <c r="A362" s="2" t="s">
        <v>58</v>
      </c>
      <c r="B362" s="3" t="s">
        <v>411</v>
      </c>
      <c r="C362" s="9"/>
      <c r="D362" s="3"/>
      <c r="E362" s="102"/>
      <c r="F362" s="102"/>
      <c r="G362" s="70" t="s">
        <v>518</v>
      </c>
      <c r="H362" s="113"/>
      <c r="I362" s="113"/>
      <c r="J362" s="113"/>
      <c r="K362" s="113"/>
      <c r="L362" s="113"/>
      <c r="M362" s="113"/>
      <c r="N362" s="113"/>
      <c r="O362" s="113"/>
      <c r="P362" s="113"/>
      <c r="Q362" s="113"/>
      <c r="R362" s="113"/>
      <c r="S362" s="113"/>
      <c r="T362" s="113"/>
      <c r="U362" s="113"/>
      <c r="V362" s="113"/>
      <c r="W362" s="113"/>
      <c r="X362" s="113"/>
      <c r="Y362" s="113"/>
      <c r="Z362" s="113"/>
      <c r="AA362" s="113"/>
      <c r="AB362" s="113"/>
      <c r="AC362" s="113"/>
      <c r="AD362" s="113"/>
      <c r="AE362" s="113"/>
      <c r="AF362" s="113"/>
      <c r="AG362" s="113"/>
      <c r="AH362" s="113"/>
      <c r="AI362" s="113"/>
      <c r="AJ362" s="113"/>
      <c r="AK362" s="113"/>
      <c r="AL362" s="113"/>
      <c r="AM362" s="113"/>
      <c r="AN362" s="113"/>
      <c r="AO362" s="113"/>
      <c r="AP362" s="113"/>
      <c r="AQ362" s="113"/>
      <c r="AR362" s="113"/>
      <c r="AS362" s="113"/>
      <c r="AT362" s="113"/>
      <c r="AU362" s="113"/>
      <c r="AV362" s="113"/>
      <c r="AW362" s="113"/>
      <c r="AX362" s="113"/>
      <c r="AY362" s="113"/>
      <c r="AZ362" s="113"/>
      <c r="BA362" s="113"/>
      <c r="BB362" s="113"/>
      <c r="BC362" s="113"/>
      <c r="BD362" s="113"/>
      <c r="BE362" s="113"/>
    </row>
    <row r="363" spans="1:57" s="112" customFormat="1" ht="75" x14ac:dyDescent="0.2">
      <c r="A363" s="109"/>
      <c r="B363" s="23" t="s">
        <v>412</v>
      </c>
      <c r="C363" s="85">
        <v>1</v>
      </c>
      <c r="D363" s="23"/>
      <c r="E363" s="102"/>
      <c r="F363" s="102"/>
      <c r="G363" s="70"/>
      <c r="H363" s="111"/>
      <c r="I363" s="111"/>
      <c r="J363" s="111"/>
      <c r="K363" s="111"/>
      <c r="L363" s="111"/>
      <c r="M363" s="111"/>
      <c r="N363" s="111"/>
      <c r="O363" s="111"/>
      <c r="P363" s="111"/>
      <c r="Q363" s="111"/>
      <c r="R363" s="111"/>
      <c r="S363" s="111"/>
      <c r="T363" s="111"/>
      <c r="U363" s="111"/>
      <c r="V363" s="111"/>
      <c r="W363" s="111"/>
      <c r="X363" s="111"/>
      <c r="Y363" s="111"/>
      <c r="Z363" s="111"/>
      <c r="AA363" s="111"/>
      <c r="AB363" s="111"/>
      <c r="AC363" s="111"/>
      <c r="AD363" s="111"/>
      <c r="AE363" s="111"/>
      <c r="AF363" s="111"/>
      <c r="AG363" s="111"/>
      <c r="AH363" s="111"/>
      <c r="AI363" s="111"/>
      <c r="AJ363" s="111"/>
      <c r="AK363" s="111"/>
      <c r="AL363" s="111"/>
      <c r="AM363" s="111"/>
      <c r="AN363" s="111"/>
      <c r="AO363" s="111"/>
      <c r="AP363" s="111"/>
      <c r="AQ363" s="111"/>
      <c r="AR363" s="111"/>
      <c r="AS363" s="111"/>
      <c r="AT363" s="111"/>
      <c r="AU363" s="111"/>
      <c r="AV363" s="111"/>
      <c r="AW363" s="111"/>
      <c r="AX363" s="111"/>
      <c r="AY363" s="111"/>
      <c r="AZ363" s="111"/>
      <c r="BA363" s="111"/>
      <c r="BB363" s="111"/>
      <c r="BC363" s="111"/>
      <c r="BD363" s="111"/>
      <c r="BE363" s="111"/>
    </row>
    <row r="364" spans="1:57" s="114" customFormat="1" ht="30" x14ac:dyDescent="0.2">
      <c r="A364" s="2" t="s">
        <v>59</v>
      </c>
      <c r="B364" s="3" t="s">
        <v>396</v>
      </c>
      <c r="C364" s="9"/>
      <c r="D364" s="3"/>
      <c r="E364" s="102"/>
      <c r="F364" s="102"/>
      <c r="G364" s="70" t="s">
        <v>523</v>
      </c>
      <c r="H364" s="113"/>
      <c r="I364" s="113"/>
      <c r="J364" s="113"/>
      <c r="K364" s="113"/>
      <c r="L364" s="113"/>
      <c r="M364" s="113"/>
      <c r="N364" s="113"/>
      <c r="O364" s="113"/>
      <c r="P364" s="113"/>
      <c r="Q364" s="113"/>
      <c r="R364" s="113"/>
      <c r="S364" s="113"/>
      <c r="T364" s="113"/>
      <c r="U364" s="113"/>
      <c r="V364" s="113"/>
      <c r="W364" s="113"/>
      <c r="X364" s="113"/>
      <c r="Y364" s="113"/>
      <c r="Z364" s="113"/>
      <c r="AA364" s="113"/>
      <c r="AB364" s="113"/>
      <c r="AC364" s="113"/>
      <c r="AD364" s="113"/>
      <c r="AE364" s="113"/>
      <c r="AF364" s="113"/>
      <c r="AG364" s="113"/>
      <c r="AH364" s="113"/>
      <c r="AI364" s="113"/>
      <c r="AJ364" s="113"/>
      <c r="AK364" s="113"/>
      <c r="AL364" s="113"/>
      <c r="AM364" s="113"/>
      <c r="AN364" s="113"/>
      <c r="AO364" s="113"/>
      <c r="AP364" s="113"/>
      <c r="AQ364" s="113"/>
      <c r="AR364" s="113"/>
      <c r="AS364" s="113"/>
      <c r="AT364" s="113"/>
      <c r="AU364" s="113"/>
      <c r="AV364" s="113"/>
      <c r="AW364" s="113"/>
      <c r="AX364" s="113"/>
      <c r="AY364" s="113"/>
      <c r="AZ364" s="113"/>
      <c r="BA364" s="113"/>
      <c r="BB364" s="113"/>
      <c r="BC364" s="113"/>
      <c r="BD364" s="113"/>
      <c r="BE364" s="113"/>
    </row>
    <row r="365" spans="1:57" s="112" customFormat="1" ht="30" x14ac:dyDescent="0.2">
      <c r="A365" s="109"/>
      <c r="B365" s="68" t="s">
        <v>559</v>
      </c>
      <c r="C365" s="97">
        <v>1</v>
      </c>
      <c r="D365" s="68"/>
      <c r="E365" s="70"/>
      <c r="F365" s="70"/>
      <c r="G365" s="70"/>
    </row>
  </sheetData>
  <mergeCells count="88">
    <mergeCell ref="E156:E157"/>
    <mergeCell ref="G156:G157"/>
    <mergeCell ref="G158:G161"/>
    <mergeCell ref="G162:G163"/>
    <mergeCell ref="G98:G109"/>
    <mergeCell ref="G110:G117"/>
    <mergeCell ref="G118:G132"/>
    <mergeCell ref="G133:G138"/>
    <mergeCell ref="G140:G141"/>
    <mergeCell ref="G149:G152"/>
    <mergeCell ref="F98:F109"/>
    <mergeCell ref="F110:F117"/>
    <mergeCell ref="F118:F132"/>
    <mergeCell ref="F149:F152"/>
    <mergeCell ref="F142:F143"/>
    <mergeCell ref="F156:F157"/>
    <mergeCell ref="A1:G1"/>
    <mergeCell ref="A2:G2"/>
    <mergeCell ref="A3:G3"/>
    <mergeCell ref="A12:A13"/>
    <mergeCell ref="A49:A51"/>
    <mergeCell ref="A9:A10"/>
    <mergeCell ref="A43:A44"/>
    <mergeCell ref="A46:A47"/>
    <mergeCell ref="A15:A16"/>
    <mergeCell ref="A20:A22"/>
    <mergeCell ref="A28:A30"/>
    <mergeCell ref="A32:A33"/>
    <mergeCell ref="A36:A37"/>
    <mergeCell ref="A24:A25"/>
    <mergeCell ref="A82:A83"/>
    <mergeCell ref="A39:A41"/>
    <mergeCell ref="A307:A309"/>
    <mergeCell ref="A313:A314"/>
    <mergeCell ref="A283:A284"/>
    <mergeCell ref="A286:A289"/>
    <mergeCell ref="A61:A62"/>
    <mergeCell ref="A65:A66"/>
    <mergeCell ref="A58:A59"/>
    <mergeCell ref="A73:A74"/>
    <mergeCell ref="A75:A76"/>
    <mergeCell ref="A78:A79"/>
    <mergeCell ref="A80:A81"/>
    <mergeCell ref="A150:A152"/>
    <mergeCell ref="A86:A87"/>
    <mergeCell ref="A89:A90"/>
    <mergeCell ref="A91:A92"/>
    <mergeCell ref="A95:A96"/>
    <mergeCell ref="A105:A106"/>
    <mergeCell ref="A108:A109"/>
    <mergeCell ref="A128:A129"/>
    <mergeCell ref="A100:A102"/>
    <mergeCell ref="A131:A132"/>
    <mergeCell ref="A144:A145"/>
    <mergeCell ref="A147:A148"/>
    <mergeCell ref="A193:A194"/>
    <mergeCell ref="A196:A198"/>
    <mergeCell ref="A173:A174"/>
    <mergeCell ref="A179:A180"/>
    <mergeCell ref="A168:A169"/>
    <mergeCell ref="A190:A191"/>
    <mergeCell ref="A200:A203"/>
    <mergeCell ref="A206:A209"/>
    <mergeCell ref="A211:A213"/>
    <mergeCell ref="A334:A336"/>
    <mergeCell ref="A274:A275"/>
    <mergeCell ref="A277:A279"/>
    <mergeCell ref="A230:A231"/>
    <mergeCell ref="A234:A235"/>
    <mergeCell ref="A243:A244"/>
    <mergeCell ref="A248:A250"/>
    <mergeCell ref="A252:A253"/>
    <mergeCell ref="D142:D143"/>
    <mergeCell ref="C142:C143"/>
    <mergeCell ref="B142:B143"/>
    <mergeCell ref="A350:A352"/>
    <mergeCell ref="A256:A258"/>
    <mergeCell ref="A261:A263"/>
    <mergeCell ref="A327:A328"/>
    <mergeCell ref="A330:A331"/>
    <mergeCell ref="A303:A305"/>
    <mergeCell ref="A291:A292"/>
    <mergeCell ref="A265:A267"/>
    <mergeCell ref="A270:A272"/>
    <mergeCell ref="A316:A317"/>
    <mergeCell ref="A324:A325"/>
    <mergeCell ref="A295:A297"/>
    <mergeCell ref="A299:A301"/>
  </mergeCells>
  <hyperlinks>
    <hyperlink ref="G11" r:id="rId1"/>
    <hyperlink ref="F8" r:id="rId2"/>
    <hyperlink ref="F11" r:id="rId3"/>
    <hyperlink ref="F12" r:id="rId4"/>
    <hyperlink ref="F14" r:id="rId5" display="Thự hiện đầu đủ các báo cáo định kỳ, gồm: Báo cáo số 451/BC-SCT ngày 08/3/2024 báo cáo CCHC quý I; Báo cáo số 1219/BC-SCT ngày 05/6/2024 báo cáo CCHC 6 tháng đầu năm; Báo cáo số 2015/BC-SCT ngày 05/9/2024 báo cáo CCHC quý III; Báo cáo số 2756/BC-SCT ngày 06/12/2024 báo cáo CCHC năm 2024"/>
    <hyperlink ref="F18" r:id="rId6"/>
    <hyperlink ref="F19" r:id="rId7" display="Sở Nội vụ đã thực hiện kiểm tra đầy đủ 6 phòng chuyên môn và 01 đơn vị trực thuộc tại Sở Công Thương, Kết quả kiểm tra tại Biên bản kiểm tra công tác cải cách hành chính tại Sơ Công Thương nằm 2024"/>
    <hyperlink ref="F23" r:id="rId8"/>
    <hyperlink ref="F24" r:id="rId9"/>
    <hyperlink ref="F27" r:id="rId10"/>
    <hyperlink ref="F31" r:id="rId11" display="I. CONG TAC CHI DAO DIEU HANH\1. CONG TAC CHI DAO DIEU HANH\1.5. CONG TAC TUYEN TRUYEN CCHC\KET QUA THUC HIEN CONG TAC TUYEN TRUYEN"/>
    <hyperlink ref="F35" r:id="rId12" display="I. CONG TAC CHI DAO DIEU HANH\1. CONG TAC CHI DAO DIEU HANH\1.6. CONG TAC CHI ĐAO DIEU HANH KHAC\1.6.1. GAN KET QUA CCHC VOI THI DUA KHEN THUONG"/>
    <hyperlink ref="F42" r:id="rId13" display="Năm 2024, Sở Công Thương đã ban hành 11 văn bản chỉ đạo dơn đốc công tác CCHC: Kết luận số 654/TB-SCT ngày 02/4/2024 của Sở Công thương Kết luận của Giám đốc Sở tại buổi giao ban sơ kết tình hình thực hiện nhiệm vụ ngành và công tác cải cách hành chính quý I năm 2024; số 220/SCT-VP ngày 25/01/2024 của Sở Công Thương triển khai thực hiện các nhiệm vụ, chỉ tiêu lĩnh vực cải cách thủ tục hành chính được Chính phủ giao tại các Nghị quyết số 01/NQ-CP, số 02/NQ-CP năm 2024; số 33/SCT-VP ngày 03/01/2024 về việc đề nghị phối hợp cập nhật và triển khai thu các mức phí giải quyết TTHC khi Thông tư số 44/2023/TT-BTC ngày 29/6/2023 của Bộ Tài chính hết hiệu lực; số 1038/SCT-VP ngày 14/5/2024 của Sở Công Thương đề nghị tạo mới quy trình giải quyết TTHC lĩnh vực Xúc tiến thương mại thuộc thẩm quyền giải quyết của Sở Công Thương; số 1073/SCT-VP ngày 17/5/2024 của Sở Công Thương đề xuất thủ tục hành chính thực hiện tiếp nhận, trả kết quả không phụ thuộc vào địa giới hành chính; số 1135/SCT-VP ngày 24/5/2024 của Sở Công Thương đề xuất sửa đổi Quyết định số 321/QĐ-TTg ngày 08/3/2022 của Thủ tướng Chính phủ về việc quy định tỉnh, thành phố trực thuộc trung ương hoàn thành nhiệm vụ xây dựng nông thôn mới giai đoạn 2021 – 2025; số 1589/SCT-VP ngày 16/7/2024 của Sở Công Thương V/v chấn chỉnh, rút kinh nghiệm trong việc việc giải quyết hồ sơ thủ tục hành chính thông qua kết luận số 154/KL-TTr của Thanh tra tỉnh; số 1340/SCT-VP ngày 17/6/2024 của Sở Công Thương V/v chấn chỉnh việc tiếp nhận, giải quyết hồ sơ thủ tục hành chính; số 1479/SCT-VP ngày 03/7/2024 của Sở Công Thương V/v đề nghị phối hợp cập nhật và triển khai thu các mức phí giải quyết TTHC theo Thông tư số 43/2024/TT-BTC ngày 28/6/2024 của Bộ Tài chính; số 1589/SCT-VP ngày 16/7/2024 chấn chỉnh, rút kinh nghiệm trong việc việc giải quyết hồ sơ thủ tục hành chính thông qua kết luận số 154/KL-TTr của Thanh tra tỉnh; số 2319/SCT-VP ngày 22/10/2024 đẩy mạnh thực hiện các nhiệm vụ cải cách hành chính, chuyển đổi số phục vụ công tác chỉ đạo điều hành, phục vụ người dân, doanh nghiệp…"/>
    <hyperlink ref="F45" r:id="rId14" display="I. CONG TAC CHI DAO DIEU HANH\1. CONG TAC CHI DAO DIEU HANH\1.6. CONG TAC CHI ĐAO DIEU HANH KHAC\1.6.4. THUC HIEN SO KET, TONG KET CONG TAC CCHC"/>
    <hyperlink ref="F57" r:id="rId15"/>
    <hyperlink ref="F64" r:id="rId16" display="II. CAI CACH THE CHE\2.3. KIEM TRA, XU LY VAN BAN"/>
    <hyperlink ref="F72" r:id="rId17" display="II. CAI CACH THE CHE\2.4. THEO DOI THI HANH PHAP LUAT\2.4.1. BAN HANH KE HOACH THEO DOI THI HANH PHAP LUAT"/>
    <hyperlink ref="F77" r:id="rId18" display="II. CAI CACH THE CHE\2.4. THEO DOI THI HANH PHAP LUAT\2.4.2. TINH HINH THUC HIEN CAC HOAT DONG THEO DOI THI HANH PHAP LUAT"/>
    <hyperlink ref="F88" r:id="rId19" display="II. CAI CACH THE CHE\2.4. THEO DOI THI HANH PHAP LUAT\2.4.4. BC THEO DOI THI HANH PHAP LUAT VE XU LY VI PHAM HANH CHINH"/>
    <hyperlink ref="F94" r:id="rId20" display="II. CAI CACH THE CHE\2.4. THEO DOI THI HANH PHAP LUAT\2.4.5. XU LY KET QUA THEO DOI THI HANH PHAP LUAT"/>
    <hyperlink ref="F98:F109" r:id="rId21" display="III. CAI CACH THU TUC HANH CHINH\3.1. BAN HANH KE HOACH KIEM SOAT TTHC"/>
    <hyperlink ref="F110:F117" r:id="rId22" display="III. CAI CACH THU TUC HANH CHINH\3.2. KIEM SOAT QUY DINH TTHC"/>
    <hyperlink ref="F118:F132" r:id="rId23" display="III. CAI CACH THU TUC HANH CHINH\3.3. CONG BO TTHC, DANH MUC TTHC"/>
    <hyperlink ref="F141" r:id="rId24" display="III. CAI CACH THU TUC HANH CHINH\3.5. KET QUA GIAI QUYET TTHC\3.5.1. KET QUA GIAI QUYET TTHC"/>
    <hyperlink ref="F142:F143" r:id="rId25" display="III. CAI CACH THU TUC HANH CHINH\3.5. KET QUA GIAI QUYET TTHC\3.5.2. VB DOI VOI CAC HO SO CHUA DU, HOAC KHONG DU DIEU KIEN GIAI QUYET"/>
    <hyperlink ref="F149:F152" r:id="rId26" display="III. CAI CACH THU TUC HANH CHINH\3.5. KET QUA GIAI QUYET TTHC\3.5.4. DANH GIA CHAT LUONG GIAI QUYET TTHC"/>
    <hyperlink ref="F156:F157" r:id="rId27" display="III. CAI CACH THU TUC HANH CHINH\3.6. PHAT TRIEN UNG DUNG DICH VU\3.6.2. TY LE HO SO TRUC TUYEN TOAN TRINH"/>
    <hyperlink ref="F160" r:id="rId28" display="III. CAI CACH THU TUC HANH CHINH\3.6. PHAT TRIEN UNG DUNG DICH VU\3.6.3. THANH TOAN TRUC TUYEN"/>
    <hyperlink ref="F161" r:id="rId29" display="III. CAI CACH THU TUC HANH CHINH\3.6. PHAT TRIEN UNG DUNG DICH VU\3.6.3. THANH TOAN TRUC TUYEN"/>
    <hyperlink ref="F172" r:id="rId30"/>
    <hyperlink ref="F178" r:id="rId31"/>
    <hyperlink ref="F182" r:id="rId32" display="IV. CAI CACH TO CHUC BO MAY HANH CHINH\4.2. THUC HIEN QUY DINH VE SU DUNG BIEN CHE\4.2.1. THONG BAO GIAO CHI TIEU BIEN CHE"/>
    <hyperlink ref="F185:F186" r:id="rId33" display="IV. CAI CACH TO CHUC BO MAY HANH CHINH\4.2. THUC HIEN QUY DINH VE SU DUNG BIEN CHE\4.2.2. THUC HIEN SAP XEP BIEN CHE VA SO LUONG NGUOI LAM VIEC"/>
    <hyperlink ref="F189" r:id="rId34" display="IV. CAI CACH TO CHUC BO MAY HANH CHINH\4.3. THUC HIEN PHAN CAP QUAN LY THEO NGANH\4.3.1. THUC HIEN QUY DINH PHAN CAP"/>
    <hyperlink ref="F195" r:id="rId35" display="IV. CAI CACH TO CHUC BO MAY HANH CHINH\4.3. THUC HIEN PHAN CAP QUAN LY THEO NGANH\4.3.3. THUC HIEN KIEM TRA DOI VOI CAC NHIEM VU PHAN CAP"/>
    <hyperlink ref="F199" r:id="rId36" display="IV. CAI CACH TO CHUC BO MAY HANH CHINH\4.3. THUC HIEN PHAN CAP QUAN LY THEO NGANH\4.3.3. THUC HIEN KIEM TRA DOI VOI CAC NHIEM VU PHAN CAP"/>
    <hyperlink ref="F205" r:id="rId37" display="V. CAI CACH CHE DO CONG VU\5.1. THUC HIEN CO CAU CCVC THEO DE AN VI TRI VIEC LAM"/>
    <hyperlink ref="F210" r:id="rId38"/>
    <hyperlink ref="F218" r:id="rId39" display="V. CAI CACH CHE DO CONG VU\5.4. THUC HIEN CONG TAC BO NHIEM, BO NHIEM LAI"/>
    <hyperlink ref="F222" r:id="rId40"/>
    <hyperlink ref="F225" r:id="rId41" display="V. CAI CACH CHE DO CONG VU\5.5 THUC HIEN LUAN CHUYEN VI TRI CONG TAC"/>
    <hyperlink ref="F229" r:id="rId42"/>
    <hyperlink ref="F233" r:id="rId43" display="V. CAI CACH CHE DO CONG VU\5.6. DANH GIA PHAN LOAI CCVC"/>
    <hyperlink ref="F247" r:id="rId44" display="Điểm 3.3. muc 3, phần II, báo cáo số 2756/BC-SCT ngày 06/12/2024 của Sở Công Thương báo cáo Tổng kết công tác cải cách hành chính năm 2024: Trong kì, Sở Công Thương không có trường hợp thuộc đối tượng tinh giản biên chế. Lý do, Sở Công Thương đã hoàn thành chỉ tiêu tinh giản biên chế 10% giai đoạn 2020-2025."/>
    <hyperlink ref="F251" r:id="rId45"/>
    <hyperlink ref="F261" r:id="rId46"/>
    <hyperlink ref="F269" r:id="rId47" display="VI. CONG TAC TAI CHINH\6.3. CONG TAC QUAN LY SU DUNG TAI SAN"/>
    <hyperlink ref="F255" r:id="rId48" display="VI. CONG TAC TAI CHINH\6.1. XAY DUNG CONG KHAI DU TOAN, QUYET TOAN NGAN SACH"/>
    <hyperlink ref="F276" r:id="rId49" display="VI. CONG TAC TAI CHINH\6.4. CHI THU NHAP TANG THEM"/>
    <hyperlink ref="F290" r:id="rId50" display="VII. XAY DUNG VA PHAT TRIEN CHINH QUYEN DIEN TU\7.1. KE HOACH UNG DUNG CONG NGHE THONG TIN\7.1.3. KH XAY DUNG CO SO DU LIEU NGANH"/>
    <hyperlink ref="F294" r:id="rId51" display="VII. XAY DUNG VA PHAT TRIEN CHINH QUYEN DIEN TU\7.2. HE THONG QUAN LY VAN BAN VA DIEU HANH\7.2.1. TY LE VB DEN XU LY QUA HE THONG"/>
    <hyperlink ref="F298" r:id="rId52" display="VII. XAY DUNG VA PHAT TRIEN CHINH QUYEN DIEN TU\7.2. HE THONG QUAN LY VAN BAN VA DIEU HANH\7.2.2. TY LE VB DI"/>
    <hyperlink ref="F323" r:id="rId53"/>
    <hyperlink ref="F345" r:id="rId54" display="VIII. DIEM THUONG\CAI CACH THU TUC HÀNH CHINH"/>
    <hyperlink ref="F48" r:id="rId55" display="I. CONG TAC CHI DAO DIEU HANH\1. CONG TAC CHI DAO DIEU HANH\1.7. THUC HIEN CAC NHIEM VU DUOC GIAO"/>
    <hyperlink ref="F84" r:id="rId56" display="II. CAI CACH THE CHE\2.4. THEO DOI THI HANH PHAP LUAT\2.4.3. BC THEO DOI THI HANH PHAP LUAT\2644. BC CONG TAC THEO DOI THI HANH PHAP LUAT - AT.pdf"/>
    <hyperlink ref="F133" r:id="rId57" display="III. CAI CACH THU TUC HANH CHINH\3.1. BAN HANH KE HOACH KIEM SOAT TTHC"/>
    <hyperlink ref="F245" r:id="rId58" display="V. CAI CACH CHE DO CONG VU\5.7. CONG TAC DAO TAO, BOI DUONG CCVC\5.7.2. MUC DO THUC HIEN KE HOACH DAO TAO"/>
    <hyperlink ref="F242" r:id="rId59"/>
    <hyperlink ref="F282" r:id="rId60" display="VII. XAY DUNG VA PHAT TRIEN CHINH QUYEN DIEN TU\7.1. KE HOACH UNG DUNG CONG NGHE THONG TIN\7.1.1. KE HOACH THUC HIEN CHUYEN DOI SO"/>
    <hyperlink ref="F285" r:id="rId61" display="VII. XAY DUNG VA PHAT TRIEN CHINH QUYEN DIEN TU\7.1. KE HOACH UNG DUNG CONG NGHE THONG TIN\7.1.2. KET QUA THUC HIEN KE HOACH CHUYEN DOI SO"/>
    <hyperlink ref="F318" r:id="rId62" display="VII. XAY DUNG VA PHAT TRIEN CHINH QUYEN DIEN TU\7.5. TY LE VAN BAN DIEN TU AP DUNG KY SO\z6343769139045_ffe796e7e3fb5e7c8cbb9afab974a1f3.jpg"/>
    <hyperlink ref="F302" r:id="rId63" display="VII. XAY DUNG VA PHAT TRIEN CHINH QUYEN DIEN TU\7.2. HE THONG QUAN LY VAN BAN VA DIEU HANH\7.2.3. TY LE PHAT HANH QUA TRUC LIEN THONG"/>
    <hyperlink ref="F315" r:id="rId64" display="VII. XAY DUNG VA PHAT TRIEN CHINH QUYEN DIEN TU\7.4. TY LE VAN BAN DUOC DANG TAI\VB LIEN THONG.jpg"/>
    <hyperlink ref="F306" r:id="rId65" display="VII. XAY DUNG VA PHAT TRIEN CHINH QUYEN DIEN TU\7.3. TY LE THU DIEN TU CONG VU DUOC SU DUNG\sct 24-11-2024.xlsx"/>
    <hyperlink ref="F38" r:id="rId66" display="I. CONG TAC CHI DAO DIEU HANH\1. CONG TAC CHI DAO DIEU HANH\1.6. CONG TAC CHI ĐAO DIEU HANH KHAC\1.6.2. SANG KIEN TRONG CONG TAC CCHC\3012.pdf"/>
  </hyperlinks>
  <pageMargins left="0.35" right="0.23" top="0.47244094488188998" bottom="0.47244094488188998" header="0.118110236220472" footer="0.118110236220472"/>
  <pageSetup paperSize="9" scale="60" firstPageNumber="2" orientation="landscape" r:id="rId67"/>
  <headerFooter differentFirst="1" alignWithMargins="0">
    <oddHeader>&amp;C&amp;P</oddHeader>
  </headerFooter>
  <drawing r:id="rId6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Cấp sở năm 2024</vt:lpstr>
      <vt:lpstr>'Cấp sở năm 2024'!Print_Area</vt:lpstr>
      <vt:lpstr>'Cấp sở năm 2024'!Print_Titles</vt:lpstr>
    </vt:vector>
  </TitlesOfParts>
  <Company>dalat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NgocXuan</dc:creator>
  <cp:lastModifiedBy>Windows User</cp:lastModifiedBy>
  <cp:lastPrinted>2025-02-24T06:52:38Z</cp:lastPrinted>
  <dcterms:created xsi:type="dcterms:W3CDTF">2013-04-04T09:26:41Z</dcterms:created>
  <dcterms:modified xsi:type="dcterms:W3CDTF">2025-02-24T06:52:42Z</dcterms:modified>
</cp:coreProperties>
</file>